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defaultThemeVersion="124226"/>
  <mc:AlternateContent xmlns:mc="http://schemas.openxmlformats.org/markup-compatibility/2006">
    <mc:Choice Requires="x15">
      <x15ac:absPath xmlns:x15ac="http://schemas.microsoft.com/office/spreadsheetml/2010/11/ac" url="\\172.16.57.10\Datos\AAPP\Reclutamiento\PROCESOS EN CURSO\CLIENTES\INECO\2026\TRO26\0. Documentos preparación\0.2 Declaración responsable\TRO26 B3\DRs TRO26 B3\"/>
    </mc:Choice>
  </mc:AlternateContent>
  <xr:revisionPtr revIDLastSave="0" documentId="13_ncr:1_{A372A31D-D063-4B54-9F1D-257A0760E223}" xr6:coauthVersionLast="47" xr6:coauthVersionMax="47" xr10:uidLastSave="{00000000-0000-0000-0000-000000000000}"/>
  <workbookProtection workbookAlgorithmName="SHA-512" workbookHashValue="H/dewN54lurF5zsXg/Tr0e3ayGYjVDzMw6/1t085CguRaZghzFMZ+MUKbSN/OKpW6HAl1F+HludhLPkPWK1l9A==" workbookSaltValue="S2wbD7SWTH4kJKHYmT3Csw==" workbookSpinCount="100000" lockStructure="1"/>
  <bookViews>
    <workbookView xWindow="-108" yWindow="-108" windowWidth="23256" windowHeight="12456" firstSheet="1" activeTab="1" xr2:uid="{00000000-000D-0000-FFFF-FFFF00000000}"/>
  </bookViews>
  <sheets>
    <sheet name="TRO26 B3" sheetId="29"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'TRO26 B3'!$A$1:$F$110</definedName>
    <definedName name="_xlnm._FilterDatabase">#REF!</definedName>
    <definedName name="_xlnm.Print_Area" localSheetId="1">'Declaración responsable'!$A$1:$L$84</definedName>
    <definedName name="_xlnm.Print_Area" localSheetId="0">'TRO26 B3'!$A$1:$E$110</definedName>
    <definedName name="azul">#REF!</definedName>
    <definedName name="B">#REF!</definedName>
    <definedName name="B381G55" localSheetId="0">'[1]TOTAL LISTADO'!#REF!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 localSheetId="0">#REF!</definedName>
    <definedName name="lista">#REF!</definedName>
    <definedName name="listado">'TRO26 B3'!$1:$1048576</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'TRO26 B3'!$1:$1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0" i="10" l="1"/>
  <c r="J35" i="10"/>
  <c r="J22" i="10"/>
  <c r="K10" i="10"/>
  <c r="I10" i="10"/>
  <c r="G10" i="10"/>
  <c r="I77" i="10" l="1"/>
  <c r="K57" i="10"/>
  <c r="K58" i="10"/>
  <c r="K59" i="10"/>
  <c r="K60" i="10"/>
  <c r="K61" i="10"/>
  <c r="K62" i="10"/>
  <c r="K63" i="10"/>
  <c r="K64" i="10"/>
  <c r="K65" i="10"/>
  <c r="K66" i="10"/>
  <c r="K67" i="10"/>
  <c r="K68" i="10"/>
  <c r="K69" i="10"/>
  <c r="K56" i="10"/>
  <c r="K40" i="10"/>
  <c r="K41" i="10"/>
  <c r="K42" i="10"/>
  <c r="K43" i="10"/>
  <c r="K44" i="10"/>
  <c r="K45" i="10"/>
  <c r="K46" i="10"/>
  <c r="K47" i="10"/>
  <c r="K48" i="10"/>
  <c r="K49" i="10"/>
  <c r="K50" i="10"/>
  <c r="K51" i="10"/>
  <c r="K52" i="10"/>
  <c r="K39" i="10"/>
  <c r="K23" i="10"/>
  <c r="K24" i="10"/>
  <c r="K25" i="10"/>
  <c r="K26" i="10"/>
  <c r="K27" i="10"/>
  <c r="K28" i="10"/>
  <c r="K29" i="10"/>
  <c r="K30" i="10"/>
  <c r="K31" i="10"/>
  <c r="K32" i="10"/>
  <c r="K33" i="10"/>
  <c r="K34" i="10"/>
  <c r="K35" i="10"/>
  <c r="K22" i="10"/>
  <c r="J25" i="10" l="1"/>
  <c r="J69" i="10" l="1"/>
  <c r="J68" i="10"/>
  <c r="J67" i="10"/>
  <c r="J66" i="10"/>
  <c r="J65" i="10"/>
  <c r="J64" i="10"/>
  <c r="J63" i="10"/>
  <c r="J62" i="10"/>
  <c r="J61" i="10"/>
  <c r="J60" i="10"/>
  <c r="J59" i="10"/>
  <c r="J58" i="10"/>
  <c r="J57" i="10"/>
  <c r="J56" i="10"/>
  <c r="J52" i="10"/>
  <c r="J51" i="10"/>
  <c r="J50" i="10"/>
  <c r="J49" i="10"/>
  <c r="J48" i="10"/>
  <c r="L48" i="10" s="1"/>
  <c r="J47" i="10"/>
  <c r="J46" i="10"/>
  <c r="J45" i="10"/>
  <c r="J44" i="10"/>
  <c r="J43" i="10"/>
  <c r="J42" i="10"/>
  <c r="J41" i="10"/>
  <c r="J40" i="10"/>
  <c r="L40" i="10" s="1"/>
  <c r="J39" i="10"/>
  <c r="L59" i="10" l="1"/>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70" i="10" l="1"/>
  <c r="L53" i="10"/>
  <c r="J23" i="10" l="1"/>
  <c r="J24" i="10"/>
  <c r="J26" i="10"/>
  <c r="J27" i="10"/>
  <c r="J28" i="10"/>
  <c r="J29" i="10"/>
  <c r="J30" i="10"/>
  <c r="J31" i="10"/>
  <c r="J32" i="10"/>
  <c r="J33" i="10"/>
  <c r="J34"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<sst xmlns="http://schemas.openxmlformats.org/spreadsheetml/2006/main" count="727" uniqueCount="427">
  <si>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</si>
  <si>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</si>
  <si>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</si>
  <si>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</si>
  <si>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</si>
  <si>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</si>
  <si>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</si>
  <si>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</si>
  <si>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</si>
  <si>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</si>
  <si>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</si>
  <si>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</si>
  <si>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</si>
  <si>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</si>
  <si>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</si>
  <si>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</si>
  <si>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</si>
  <si>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</si>
  <si>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</si>
  <si>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</si>
  <si>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</si>
  <si>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</si>
  <si>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</si>
  <si>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</si>
  <si>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</si>
  <si>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</si>
  <si>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</si>
  <si>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</si>
  <si>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</si>
  <si>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</si>
  <si>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</si>
  <si>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</si>
  <si>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</si>
  <si>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</si>
  <si>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</si>
  <si>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</si>
  <si>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</si>
  <si>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</si>
  <si>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</si>
  <si>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</si>
  <si>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</si>
  <si>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1.9 DENOMINACION PUESTO TIPO</t>
  </si>
  <si>
    <t>Asistente 2</t>
  </si>
  <si>
    <t>Fecha Hasta 
(DD/MM/AAAA)</t>
  </si>
  <si>
    <t>G. CONSULTORÍA TI Y CIBERSEGURIDAD</t>
  </si>
  <si>
    <t>SUBTOTAL PUNTOS
Puntuación máxima 20</t>
  </si>
  <si>
    <t>1.6.- Puesto</t>
  </si>
  <si>
    <t>1.9.- Denominación Puesto Tipo</t>
  </si>
  <si>
    <t>1.12.- Ubicación</t>
  </si>
  <si>
    <t>1.1.- REFERENCIA PUESTO</t>
  </si>
  <si>
    <t>1.4.- GERENCIA</t>
  </si>
  <si>
    <t>2.2. ‐ OTROS REQUISITOS</t>
  </si>
  <si>
    <t>G. SERVICIOS TÉCNICOS</t>
  </si>
  <si>
    <t>Valencia</t>
  </si>
  <si>
    <t>G. CONSERVACIÓN DE CARRETERAS Y TECNOLOGÍA DE VÍA</t>
  </si>
  <si>
    <t>Asistente 3</t>
  </si>
  <si>
    <t>Experto/a 2</t>
  </si>
  <si>
    <t>G. OBRAS EN LÍNEAS EN EXPLOTACIÓN</t>
  </si>
  <si>
    <t>X</t>
  </si>
  <si>
    <t>G. OBRAS DE EDIFICACIÓN</t>
  </si>
  <si>
    <t>G. PROYECTOS DE EDIFICACIÓN</t>
  </si>
  <si>
    <t>G. PROYECTOS FERROVIARIOS</t>
  </si>
  <si>
    <t>G. SERVICIOS CORPORATIVOS APOYO CLIENTE</t>
  </si>
  <si>
    <t>G. SERVICIOS SOPORTE CLIENTE ADMINISTRACIÓN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</si>
  <si>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</si>
  <si>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</si>
  <si>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</si>
  <si>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</si>
  <si>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</si>
  <si>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G. MANTENIMIENTO DE ALTA VELOCIDAD</t>
  </si>
  <si>
    <t>Asistente de apoyo para el mantenimiento de cambiadores de ancho de vía</t>
  </si>
  <si>
    <t>G. PMO Y DIRECCIONES DE OBRA</t>
  </si>
  <si>
    <t>Proyectista de Carreteras y Viales</t>
  </si>
  <si>
    <t>G. PROYECTOS DE CARRETERAS</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</si>
  <si>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</si>
  <si>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</si>
  <si>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</si>
  <si>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</si>
  <si>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SUBVENCIONES EN INFRAESTRUCTURAS</t>
  </si>
  <si>
    <t>G. ECONOMÍA Y POLÍTICA DEL TRANSPORTE</t>
  </si>
  <si>
    <t>G. ADMINISTRACIÓN JUDICIAL ELECTRÓNICA</t>
  </si>
  <si>
    <t>G. SERVICIOS TRANSVERSALES TI</t>
  </si>
  <si>
    <t>G. SMART PRODUCTS</t>
  </si>
  <si>
    <t>G. EXPLOTACIÓN Y SOPORTE TI</t>
  </si>
  <si>
    <t>Gerente 2</t>
  </si>
  <si>
    <t>Técnico/a de apoyo al mantenimiento ferroviario</t>
  </si>
  <si>
    <t>G. MANTENIMIENTO DE RED CONVENCIONAL</t>
  </si>
  <si>
    <t>Sevilla</t>
  </si>
  <si>
    <t>Alicante</t>
  </si>
  <si>
    <t>Experto/a en cálculo de estructuras</t>
  </si>
  <si>
    <t>G. PROYECTOS SINGULARES</t>
  </si>
  <si>
    <t>Santander</t>
  </si>
  <si>
    <t>Al menos 6 años de experiencia trabajando en el diseño y cálculo estructural de proyectos de Ingeniería civil.
Al menos 6 años de experiencia trabajando con software de cálculo estructural CUBUS (Statik, Fagus, Cedrus, Pyrus), SAP2000.</t>
  </si>
  <si>
    <t>G. EXPROPIACIONES</t>
  </si>
  <si>
    <t>Murcia</t>
  </si>
  <si>
    <t>Dirección ambiental de obra ferroviaria</t>
  </si>
  <si>
    <t>G. SEGURIDAD TERRESTRE Y PROTECCIÓN CIVIL</t>
  </si>
  <si>
    <t>G. MATERIAL RODANTE Y LÍNEA AÉREA DE CONTACTO</t>
  </si>
  <si>
    <t>G. TELECOMUNICACIONES TERRESTRES</t>
  </si>
  <si>
    <t>Castellón</t>
  </si>
  <si>
    <t>Asistente Técnico/a a Obras de Telecomunicaciones Ferroviarias</t>
  </si>
  <si>
    <t>-</t>
  </si>
  <si>
    <t>Apoyo administrativo en el sector de carreteras</t>
  </si>
  <si>
    <t>Apoyo administrativo en el sector ferroviario</t>
  </si>
  <si>
    <t>G. ADQUISICIONES</t>
  </si>
  <si>
    <t>G. SELECCIÓN Y ATRACCIÓN DEL TALENTO</t>
  </si>
  <si>
    <t>Mérito 3) EXPERIENCIA EN INECO U OTRAS EMPRESAS REALIZANDO DOS O MÁS FUNCIONES. Experiencia en Ineco o en otras empresas realizando dos o más funciones reflejadas en el punto 1.15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</si>
  <si>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TRO26-ECE-011</t>
  </si>
  <si>
    <t>Consultor/a de transporte y movilidad sostenible</t>
  </si>
  <si>
    <t>Al menos 8 años de experiencia profesional global desde el año de titulación referida en el apartado 2.1.
Al menos 8 años de experiencia en consultoría en el sector del transporte y la logística.
Master en mercados financieros internacionales.</t>
  </si>
  <si>
    <t>TRO26-ECE-012</t>
  </si>
  <si>
    <t>Técnico/a de gestión de fondos</t>
  </si>
  <si>
    <t>Al menos 2 años de experiencia profesional global desde el año de titulación referida en el apartado 2.1.
Al menos 1 año de experiencia en apoyo técnico al seguimiento de actuaciones financiadas en el ámbito ferroviario.
Curso de Excel avanzado.
Curso de Power BI.</t>
  </si>
  <si>
    <t>TRO26-ECE-013</t>
  </si>
  <si>
    <t>Al menos 6 años de experiencia profesional global desde el año de titulación referida en el apartado 2.1.
Al menos 6 años de experiencia en consultoría de planificación y desarrollo de infraestructuras del transporte y de movilidad (estudios de viabilidad, de demanda, planes estratégicos, etc.).
Experiencia de al menos 3 años en uso de Power BI y software de modelización (VISUM, TransCAD, AIMSUN..).
Nivel de inglés avanzado (C1, Advance ).</t>
  </si>
  <si>
    <t>TRO26-ECE-014</t>
  </si>
  <si>
    <t>Técnico/a de análisis de datos y gestión de inversiones</t>
  </si>
  <si>
    <t xml:space="preserve">Al menos 3 años de experiencia profesional global a partir del año de Titulación referida en el apartado 2.1.
Al menos 1 año de experiencia en trabajos relacionados con el Sector Público.						
</t>
  </si>
  <si>
    <t>TRO26-ECE-015</t>
  </si>
  <si>
    <t>Gerente de proyectos de movilidad, transporte y logística</t>
  </si>
  <si>
    <t>Gerente 3</t>
  </si>
  <si>
    <t>Al menos 6 años de experiencia en el sector de la Ingeniería/Consultoría del Transporte.
Al menos 5 años de experiencia en Sector Público y Movilidad.</t>
  </si>
  <si>
    <t>TRO26-ECE-016</t>
  </si>
  <si>
    <t>Técnico/a de Economía del Transporte</t>
  </si>
  <si>
    <t>Al menos 3 años de experiencia profesional global a partir del año de Titulación referida en el apartado 2.1.
Al menos 1 año de experiencia en trabajos relacionados con el sector transporte y/o en el ámbito del Sector Público.</t>
  </si>
  <si>
    <t>TRO26-ECS-016</t>
  </si>
  <si>
    <t>Consultor/a PMO Servicios Digitales de Salud</t>
  </si>
  <si>
    <t>Experiencia profesional de al menos 8 años en funciones de PMO o gestión de proyectos TIC, incluyendo la definición, implantación y ejecución de modelos de seguimiento y control (planificación, hitos, riesgos, dependencias y estado global).
Experiencia profesional de al menos 6 años en elaboración de reporting ejecutivo y cuadros de mando, incluyendo la definición y seguimiento de KPIs, SLA y soporte a la toma de decisiones a nivel directivo.
Experiencia profesional de al menos 6 años en coordinación de equipos multidisciplinares y gestión de stakeholders, incluyendo interlocución con equipos técnicos, proveedores, organismos públicos y áreas de negocio.
Experiencia profesional de al menos 5 años en programas de transformación digital o mejora continua, incluyendo la implantación de procesos de gobierno, apoyo estratégico a dirección y alineación de iniciativas.
Experiencia profesional de al menos 4 años en gestión del cambio en entornos TIC, incluyendo definición de iniciativas de adopción, soporte a la dirección y acompañamiento a equipos en la implantación de nuevos servicios o procesos.</t>
  </si>
  <si>
    <t>TRO26-ECS-017</t>
  </si>
  <si>
    <t>Consultor/a de Ciberseguridad – GRC (ENS)</t>
  </si>
  <si>
    <t>Experiencia profesional de al menos 5 años en proyectos de ciberseguridad o seguridad de la información, incluyendo funciones relacionadas con gobierno, riesgos y cumplimiento (GRC).
Experiencia profesional de al menos 3 años en definición, implantación o mantenimiento de marcos normativos y de cumplimiento en seguridad de la información, incluyendo el Esquema Nacional de Seguridad (ENS) y/o ISO 27001 u otros estándares equivalentes.
Experiencia profesional de al menos 3 años en identificación, análisis y gestión de riesgos de seguridad de la información, incluyendo definición de planes de tratamiento.
Experiencia profesional de al menos 2 años en implantación, evolución o mejora de Sistemas de Gestión de Seguridad de la Información (SGSI).
Experiencia profesional de al menos 2 años en ejecución de auditorías, revisiones de seguridad o elaboración de informes de seguimiento en el ámbito de la seguridad de la información.</t>
  </si>
  <si>
    <t>TRO26-ECS-018</t>
  </si>
  <si>
    <t>Analista técnico/a en seguridad informática</t>
  </si>
  <si>
    <t>Experiencia profesional de al menos 4 años en gestión y resolución de incidencias de ciberseguridad y comunicaciones IT, incluyendo el uso de herramientas de monitorización y análisis de eventos de seguridad (EDR, SIEM y similares).
Experiencia profesional de al menos 3 años en administración y operación de infraestructuras de red, incluyendo configuración y gestión de routers, switches y dispositivos de comunicaciones en entornos corporativos.
Experiencia profesional de al menos 3 años en gestión de cambios y revisión de políticas de seguridad en entornos TIC, participando en la validación de configuraciones y controles de seguridad asociados a comunicaciones.
Experiencia profesional de al menos 3 años en bastionado y securización de sistemas y redes, incluyendo hardening de servidores, gestión de firewalls y aplicación de medidas de seguridad alineadas con marcos normativos (como ENS o equivalentes).
Experiencia profesional de al menos 3 años en la gestión de incidencias de seguridad asociadas a usuarios y puestos de trabajo, incluyendo resolución de problemas de conectividad, gestión de accesos y tratamiento de alertas de malware.</t>
  </si>
  <si>
    <t>TRO26-ECS-019</t>
  </si>
  <si>
    <t>Consultor/a de Ciberseguridad – SOC (Detección y Respuesta)</t>
  </si>
  <si>
    <t>Experiencia profesional de al menos 5 años en proyectos/servicios de ciberseguridad, incluyendo participación en operaciones SOC/CSIRT (monitorización, detección y/o respuesta).
Experiencia profesional de al menos 3 años en respuesta a incidentes de ciberseguridad (N2/N3), incluyendo análisis, contención/mitigación y coordinación del tratamiento técnico del incidente.
Experiencia profesional de al menos 2 años en capacidades de detección proactiva (Threat Intelligence, Threat Hunting o vigilancia digital), incluyendo identificación de amenazas, enriquecimiento de indicadores (IoC) y propuesta de medidas de mitigación/detección.
Experiencia profesional de al menos 2 años en seguimiento, supervisión o validación técnica de servicios de ciberseguridad (operación SOC/CSIRT), incluyendo coordinación con cliente, proveedores y equipos técnicos.
Experiencia profesional de al menos 1 año en revisión, elaboración o mejora de procedimientos operativos y playbooks de respuesta a incidentes (incluyendo lecciones aprendidas y mejora continua).</t>
  </si>
  <si>
    <t>TRO26-ECS-020</t>
  </si>
  <si>
    <t>Consultor/a SOC de Ciberseguridad (Prevención)</t>
  </si>
  <si>
    <t>Experiencia profesional de al menos 4 años en ciberseguridad, incluyendo participación en servicios de operaciones SOC/CSIRT o vigilancia digital.
Experiencia profesional de al menos 3 años en seguimiento de amenazas, vulnerabilidades e incidentes de seguridad, con uso de técnicas y herramientas de ciberinteligencia (OSINT o equivalentes).
Experiencia profesional de al menos 2 años en supervisión, seguimiento o validación de servicios de ciberseguridad o actividades SOC/CERT.
Experiencia profesional de al menos 2 años en coordinación con equipos técnicos, proveedores o clientes en el ámbito de la ciberseguridad.
Experiencia profesional de al menos 2 años en elaboración de informes, métricas o cuadros de seguimiento relacionados con servicios de ciberseguridad.</t>
  </si>
  <si>
    <t>TRO26-ECS-021</t>
  </si>
  <si>
    <t>Jefe/a Proyecto Data - Salud</t>
  </si>
  <si>
    <t>Experiencia profesional de al menos 8 años en gestión de proyectos TIC, incluyendo la planificación, ejecución y control de iniciativas complejas, con responsabilidad sobre alcance, plazo, presupuesto y calidad.
Experiencia profesional de al menos 5 años en proyectos relacionados con la gestión y transformación del dato, incluyendo iniciativas de migración, integración de sistemas y optimización de procesos basados en datos.
Experiencia profesional de al menos 5 años en coordinación de equipos multidisciplinares y gestión de stakeholders, incluyendo interacción con equipos técnicos, proveedores externos y áreas de negocio en entornos complejos.
Experiencia profesional de al menos 4 años en aseguramiento de la calidad, trazabilidad y seguridad de la información en proyectos TIC, incluyendo el cumplimiento de normativas y estándares de seguridad y calidad en entornos regulados.
Experiencia profesional de al menos 4 años en gestión de riesgos y liderazgo de procesos de cambio en proyectos de transformación digital, incluyendo la adopción de nuevos servicios y soluciones tecnológicas por parte de usuarios finales.</t>
  </si>
  <si>
    <t>TRO26-ECS-022</t>
  </si>
  <si>
    <t>Gestor/a de servicios electrónicos</t>
  </si>
  <si>
    <t>Experiencia profesional de al menos 6 años en implantación y soporte de soluciones de Administración Electrónica, incluyendo configuración de procedimientos, despliegue de herramientas y acompañamiento a usuarios en entornos públicos o corporativos.
Experiencia profesional de al menos 4 años en coordinación y seguimiento de proyectos TIC de Administración Electrónica, participando en la planificación, implantación y evolución de servicios digitales.
Experiencia profesional de al menos 4 años en gestión y resolución de incidencias en sistemas TIC, utilizando herramientas de ticketing y seguimiento como Jira o equivalentes.
Experiencia profesional de al menos 6 años en soporte técnico y funcional a usuarios de sistemas de Administración Electrónica, incluyendo formación, resolución de incidencias y acompañamiento en el uso de aplicaciones corporativas.
Experiencia profesional de al menos 2 años en definición de requisitos funcionales y ejecución de pruebas de software, en el ámbito de soluciones de Administración Electrónica y contratación pública electrónica.</t>
  </si>
  <si>
    <t>TRO26-ECS-023</t>
  </si>
  <si>
    <t>Consultor/a de Ciberseguridad SOC (Herramientas Transversales)</t>
  </si>
  <si>
    <t>Experiencia profesional de al menos 3 años en operaciones de ciberseguridad (SOC o CSIRT), incluyendo monitorización, gestión de alertas y respuesta a incidentes.
Experiencia profesional de al menos 2 años en uso y gestión de herramientas de ciberseguridad (SIEM, SOAR, EDR o plataformas de análisis de amenazas).
Experiencia profesional de al menos 2 años en supervisión o gestión de entornos de monitorización, herramientas de ticketing o plataformas de gestión de servicios TI.
Experiencia profesional de al menos 2 años en coordinación o soporte a proyectos de ciberseguridad, incluyendo seguimiento de tareas, indicadores (KPI/SLA) e interlocución con equipos técnicos.
Experiencia profesional de al menos 1 año en aplicación de normativa o buenas prácticas de seguridad (ENS, ISO 27001, NIST o equivalentes) en entornos operativos o proyectos.</t>
  </si>
  <si>
    <t>TRO26-ECS-024</t>
  </si>
  <si>
    <t>Técnico/a de apoyo en la implantación de metodología BIM</t>
  </si>
  <si>
    <t>Experiencia profesional de al menos 5 años en el uso e implementación de metodología BIM en proyectos de arquitectura o ingeniería, incluyendo trabajo en entornos colaborativos y desarrollo integral de proyectos mediante BIM.
Experiencia profesional de al menos 5 años en coordinación y planificación de proyectos en entornos BIM, participando en la definición de flujos de trabajo, estándares y seguimiento de actividades.
Experiencia profesional de al menos 5 años en soporte técnico y funcional a herramientas BIM, especialmente en plataformas basadas en Autodesk (como Revit o equivalentes), incluyendo parametrización, modelado y gestión de familias.
Experiencia profesional de al menos 3 años en seguimiento y validación de entregables en proyectos BIM, incluyendo control de calidad de modelos, cumplimiento de estándares y coordinación entre disciplinas.
Experiencia profesional de al menos 5 años en integración y coordinación de entornos BIM con otras herramientas y sistemas de gestión de proyectos, incluyendo el uso de plataformas colaborativas y de coordinación BIM.</t>
  </si>
  <si>
    <t>TRO26-ECS-025</t>
  </si>
  <si>
    <t>Consultor/a SOC de Ciberseguridad (Protección)</t>
  </si>
  <si>
    <t>Experiencia profesional de al menos 5 años en proyectos de ciberseguridad, incluyendo participación en servicios SOC/CSIRT o entornos de protección de infraestructuras tecnológicas.
Experiencia profesional de al menos 3 años en servicios de protección de ciberseguridad, incluyendo monitorización, análisis y gestión de alertas en herramientas SIEM, EDR, WAF, IDS/IPS o equivalentes.
Experiencia profesional de al menos 3 años en análisis o revisión de arquitecturas o soluciones de seguridad en entornos de red, sistemas o comunicaciones.
Experiencia profesional de al menos 2 años en coordinación técnica o interlocución con clientes, proveedores o equipos operativos en el ámbito de la ciberseguridad.
Experiencia profesional de al menos 2 años en seguimiento de servicios de ciberseguridad, incluyendo elaboración de informes, métricas (KPI/SLA) o control de operación.</t>
  </si>
  <si>
    <t>TRO26-ECS-026</t>
  </si>
  <si>
    <t>Jefe de Proyecto Seguridad informática</t>
  </si>
  <si>
    <t>Experiencia profesional de al menos 5 años en gestión de proyectos de seguridad TIC, incluyendo planificación, seguimiento de entregables, coordinación de equipos y elaboración de documentación técnica asociada a iniciativas de ciberseguridad.
Experiencia profesional de al menos 4 años en soporte técnico en entornos de seguridad informática, participando en la evaluación de soluciones, gestión de vulnerabilidades y acompañamiento en procesos de adquisición de herramientas y servicios de seguridad.
Experiencia profesional de al menos 4 años en implantación y supervisión de medidas de seguridad en sistemas y redes, incluyendo la aplicación de controles alineados con normativas y estándares de seguridad (como ENS, ISO 27001 o equivalentes).
Experiencia profesional de al menos 3 años en gestión de certificados digitales, control de accesos y políticas de seguridad TIC, participando en la definición y mantenimiento de entornos seguros en organizaciones públicas o privadas.
Experiencia profesional de al menos 3 años en realización de pruebas de concepto y validación técnica de soluciones de seguridad TIC, incluyendo análisis de vulnerabilidades, auditorías de seguridad y soporte a la toma de decisiones técnicas.</t>
  </si>
  <si>
    <t>TRO26-ECS-027</t>
  </si>
  <si>
    <t>Jefe/a Proyecto– Servicios Digitales de Salud</t>
  </si>
  <si>
    <t>Experiencia profesional de al menos 4 años en proyectos TIC en el ámbito de la salud digital, incluyendo implantación o desarrollo de soluciones tecnológicas orientadas a servicios sanitarios.
Experiencia profesional de al menos 3 años en gestión y coordinación de proyectos tecnológicos, participando en la planificación, ejecución y seguimiento de iniciativas con equipos multidisciplinares.
Experiencia profesional de al menos 3 años en implantación y configuración de soluciones software en entornos sanitarios, incluyendo parametrización, despliegue y formación a usuarios finales.
Experiencia profesional de al menos 2 años en proyectos relacionados con salud digital o telemedicina, participando en el desarrollo o implantación de servicios digitales orientados a pacientes.
Experiencia profesional de al menos 2 años en análisis de requisitos, validación funcional y soporte técnico de soluciones TIC, incluyendo interacción con usuarios y equipos técnicos en entornos regulados.</t>
  </si>
  <si>
    <t>TRO26-ECS-028</t>
  </si>
  <si>
    <t>Gestor/a TIC para la gobernanza de proyectos</t>
  </si>
  <si>
    <t>Experiencia profesional de al menos 5 años en gestión y seguimiento de proyectos TIC, incluyendo planificación, control de cronograma, coordinación de equipos y supervisión de entregables en entornos de transformación digital.
Experiencia profesional de al menos 4 años en soporte a la gobernanza de proyectos TIC, participando en la definición de planes de proyecto, seguimiento de indicadores (KPIs) y reporting a dirección.
Experiencia profesional de al menos 4 años en análisis de requisitos funcionales y coordinación con equipos técnicos y de negocio, actuando como punto de enlace en iniciativas tecnológicas.
Experiencia profesional de al menos 3 años en la aplicación de metodologías ágiles en proyectos TIC, participando en la planificación, ejecución y mejora continua de iniciativas bajo marcos Scrum, Kanban o equivalentes.
Experiencia profesional de al menos 3 años en el uso de herramientas de gestión de proyectos y soporte a procesos TIC, incluyendo herramientas de planificación, seguimiento de tareas e incidencias y gestión colaborativa.</t>
  </si>
  <si>
    <t>TRO26-ECS-029</t>
  </si>
  <si>
    <t>Responsable Técnico/a de estrategia digital pública</t>
  </si>
  <si>
    <t>Experiencia profesional de al menos 4 años en desarrollo y evolución de soluciones digitales basadas en tecnologías web, incluyendo plataformas CMS como Drupal o similares, en entornos de media o gran complejidad.
Experiencia profesional de al menos 4 años en participación en proyectos de integración y desarrollo de aplicaciones web, incluyendo la implementación, mantenimiento y evolución de funcionalidades y servicios digitales.
Experiencia profesional de al menos 3 años en validación técnica de desarrollos, despliegues y funcionalidades, asegurando la calidad del software y la correcta ejecución en entornos productivos.
Experiencia profesional de al menos 3 años en interacción con equipos técnicos y áreas de negocio en proyectos digitales, colaborando en la definición y evolución de soluciones tecnológicas.
Experiencia profesional de al menos 2 años en trabajo en equipo en entornos ágiles o colaborativos, participando en la planificación y ejecución coordinada de desarrollos tecnológicos.</t>
  </si>
  <si>
    <t>TRO26-ECS-030</t>
  </si>
  <si>
    <t>Consultor Senior de Estrategia y PMO - Interoperabilidad Sector Público</t>
  </si>
  <si>
    <t>Experiencia profesional de al menos 6 años en análisis de requisitos técnicos y funcionales en proyectos de desarrollo o integración de sistemas, incluyendo la interpretación de normativa o especificaciones regulatorias.
Experiencia profesional de al menos 5 años en diseño de procesos, elaboración de diagramas de flujo y definición de estructuras de datos o casos de uso en entornos tecnológicos.
Experiencia profesional de al menos 4 años en coordinación o gestión de proyectos tecnológicos en entornos ágiles o tradicionales, participando en la planificación, seguimiento y control de entregables.
Experiencia profesional de al menos 4 años en validación funcional, definición de planes de pruebas y aseguramiento de la calidad en proyectos de desarrollo o integración de sistemas.
Experiencia profesional de al menos 3 años en interacción con equipos técnicos, proveedores o áreas de negocio, colaborando en la definición de soluciones tecnológicas o en la evolución de proyectos.</t>
  </si>
  <si>
    <t>TRO26-ECS-031</t>
  </si>
  <si>
    <t>Técnico/a de Gestión y Control de Ayudas Públicas TIC</t>
  </si>
  <si>
    <t>Experiencia profesional de al menos 5 años en revisión y verificación de justificaciones económicas de proyectos subvencionados, incluyendo la comprobación de elegibilidad de gastos y cumplimiento presupuestario.
Experiencia profesional de al menos 5 años en seguimiento y control de ayudas públicas, participando en la gestión de incidencias, subsanaciones y atención a beneficiarios.
Experiencia profesional de al menos 5 años en preparación de documentación justificativa para procesos de auditoría, certificación o control financiero de subvenciones.
Experiencia profesional de al menos 4 años en realización de auditorías o controles financieros en proyectos financiados con fondos públicos nacionales o europeos.
Experiencia profesional de al menos 3 años en análisis de datos de ejecución de proyectos y elaboración de informes de seguimiento en el ámbito de ayudas públicas o programas financiados.</t>
  </si>
  <si>
    <t>TRO26-ECS-032</t>
  </si>
  <si>
    <t>Gestor/a de Proyectos de Ingeniería y Consultoría Pública (PMO)</t>
  </si>
  <si>
    <t>Experiencia profesional de al menos 6 años en análisis funcional y gestión del ciclo de vida de proyectos tecnológicos, desde la toma de requisitos hasta la validación y documentación de soluciones.
Experiencia profesional de al menos 6 años en coordinación y seguimiento de proyectos tecnológicos, incluyendo la planificación, control de entregables y cumplimiento de objetivos de calidad y servicio.
Experiencia profesional de al menos 5 años en definición o supervisión de soluciones de integración o interoperabilidad entre sistemas, incluyendo el diseño de procesos de intercambio de información.
Experiencia profesional de al menos 5 años en gestión de la relación con proveedores tecnológicos y socios externos, incluyendo la supervisión de acuerdos de nivel de servicio y calidad.
Experiencia profesional de al menos 4 años en interlocución con clientes o entidades en proyectos tecnológicos, participando en la alineación de soluciones técnicas con necesidades de negocio.</t>
  </si>
  <si>
    <t>TRO26-ECS-033</t>
  </si>
  <si>
    <t>Consultor/a estratégica y gestión operativa para programas de digitalización</t>
  </si>
  <si>
    <t>Experiencia profesional de al menos 8 años en gestión, seguimiento y ejecución de programas o convocatorias de ayudas públicas o fondos europeos, incluyendo la tramitación de expedientes y soporte a beneficiarios.
Experiencia profesional de al menos 8 años en análisis de requisitos normativos y gestión de documentación administrativa en el ámbito de proyectos de digitalización o modernización del sector público.
Experiencia profesional de al menos 6 años en elaboración, revisión y tramitación de documentación administrativa y jurídica, incluyendo informes de subsanación, alegaciones o documentación vinculada a procedimientos públicos.
Experiencia profesional de al menos 6 años en gestión de expedientes electrónicos y uso de plataformas de administración digital, incluyendo herramientas de seguimiento, gestión de incidencias o sistemas de información corporativos.
Experiencia profesional de al menos 5 años en análisis de datos de ejecución de programas públicos y elaboración de informes de seguimiento para la toma de decisiones en entornos de gestión pública.</t>
  </si>
  <si>
    <t>TRO26-ECS-034</t>
  </si>
  <si>
    <t>Responsable técnico de portales</t>
  </si>
  <si>
    <t>Experiencia profesional de al menos 3 años en desarrollo y evolución de portales web basados en tecnologías CMS como Drupal, incluyendo la implementación de funcionalidades y mantenimiento de aplicaciones.
Experiencia profesional de al menos 3 años en gestión de incidencias y evolutivos en proyectos digitales, participando en el análisis, desarrollo y seguimiento de tareas en entornos colaborativos.
Experiencia profesional de al menos 3 años en ejecución de pruebas funcionales y validación de desarrollos, asegurando la calidad de las entregas en entornos web.
Experiencia profesional de al menos 2 años en participación en proyectos de migración o actualización tecnológica de plataformas web, incluyendo cambios de versión y adaptación de código o datos.
Experiencia profesional de al menos 2 años en trabajo con equipos técnicos en entornos ágiles, colaborando en la definición de soluciones y mejora continua de aplicaciones digitales.</t>
  </si>
  <si>
    <t>TRO26-ECS-035</t>
  </si>
  <si>
    <t>Responsable Jurídico-Administrativo y de Gestión de Proyectos</t>
  </si>
  <si>
    <t xml:space="preserve">Al menos 4 años de experiencia profesional en gestión y tramitación de subvenciones públicas y fondos europeos en el ámbito de la Administración Pública.
Al menos 4 años de experiencia profesional en gestión económico-presupuestaria y control financiero de proyectos, incluyendo revisión contable y seguimiento de ejecución.
Al menos 4 años de experiencia profesional en asesoramiento jurídico en materia administrativa, contratación pública y normativa aplicable al sector público.
Al menos 3 años de experiencia profesional en elaboración y revisión de informes técnicos, económicos o de seguimiento para organismos públicos.
Al menos 2 años de experiencia profesional en coordinación y gestión de expedientes administrativos, incluyendo relación con unidades gestoras y soporte a la toma de decisiones.						
</t>
  </si>
  <si>
    <t>TRO26-ECS-036</t>
  </si>
  <si>
    <t>Técnico/a de Gestión y Justificación de Subvenciones</t>
  </si>
  <si>
    <t>Al menos 4 años de experiencia profesional en revisión y verificación de expedientes de ayudas públicas o fondos europeos, incluyendo análisis de documentación técnica y administrativa.
Al menos 4 años de experiencia profesional en identificación de incidencias y gestión de requerimientos de subsanación en expedientes vinculados a subvenciones o financiación pública.
Al menos 4 años de experiencia profesional en análisis técnico y económico de proyectos subvencionados, incluyendo la determinación de costes elegibles y parámetros de ayuda.
Al menos 3 años de experiencia profesional en elaboración de informes técnicos de evaluación o propuestas de resolución en el ámbito de ayudas públicas.
Al menos 3 años de experiencia profesional en interlocución con beneficiarios y soporte en la gestión de expedientes, incluyendo resolución de consultas y coordinación técnica del proceso.</t>
  </si>
  <si>
    <t>TRO26-ECS-037</t>
  </si>
  <si>
    <t>Técnico/a de verificación de proyectos financiados con Fondos Europeos</t>
  </si>
  <si>
    <t>Al menos 4 años de experiencia profesional en gestión y verificación de expedientes de ayudas públicas o fondos europeos, incluyendo actuaciones vinculadas al MRR y al Marco Financiero Plurianual.
Al menos 4 años de experiencia profesional en evaluación administrativa, económica y técnica de solicitudes y expedientes de subvenciones en el ámbito del sector público.
Al menos 3 años de experiencia profesional en elaboración de informes de seguimiento, justificación, propuestas de resolución o expedientes de pago en programas financiados con fondos públicos.
Al menos 3 años de experiencia profesional en gestión documental de expedientes, incluyendo grabación, clasificación y archivo de documentación digital.
Al menos 3 años de experiencia profesional en atención a beneficiarios y resolución de consultas en el marco de la gestión de ayudas públicas o programas financiados.</t>
  </si>
  <si>
    <t>TRO26-ECS-038</t>
  </si>
  <si>
    <t>Consultor/a Senior en Gobernanza y Procesos de Innovación Digital</t>
  </si>
  <si>
    <t>Al menos 6 años de experiencia profesional en consultoría en el sector público, incluyendo proyectos de análisis y mejora de procesos y procedimientos administrativos.
Al menos 5 años de experiencia profesional en asesoramiento jurídico en el ámbito del sector público, incluyendo normativa administrativa, contratación pública y elaboración de informes jurídicos y documentación asociada.
Al menos 4 años de experiencia profesional en coordinación de proyectos o participación en grupos de trabajo en entornos institucionales, incluyendo interlocución con organismos públicos.
Al menos 4 años de experiencia profesional en análisis, diseño y optimización de procesos en Administraciones Públicas o entidades del sector público.
Al menos 3 años de experiencia profesional en elaboración de informes, convenios, pliegos u otra documentación técnica o jurídica en proyectos del ámbito público o de transformación digital.</t>
  </si>
  <si>
    <t>TRO26-ECS-039</t>
  </si>
  <si>
    <t>Catalogador/a jurídico/a</t>
  </si>
  <si>
    <t xml:space="preserve">Experiencia de al menos 3 años en el ámbito jurídico.
Experiencia de al menos 2 años en la catalogación de expedientes judiciales del orden penal, incluyendo el tratamiento de las posibles incidencias detectadas.
Experiencia de al menos 1 año en la subida de acontecimientos (trámites de gestión procesal) a plataformas de gestión documental en la nube, así como asistencia a usuarios en la descarga de los archivos almacenados.
Experiencia de al menos 6 meses en la utilización de herramientas de gestión procesal.					
</t>
  </si>
  <si>
    <t>TRO26-ECS-040</t>
  </si>
  <si>
    <t>Digitalizador/a técnico/a de documentación</t>
  </si>
  <si>
    <t>Experiencia de al menos 5 años en el sector de la digitalización.
Experiencia de al menos 2 años en la codificación de documentación, carga en repositorio documental y registro de atributos de documentación.
Experiencia de al menos 2 años en la utilización de software para distintas operaciones de edición de PDF´s, y en la utilización de hojas de cálculo.
Experiencia de al menos 1 año en proyectos de digitalización utilizando escáneres de alta producción aplicando OCR.</t>
  </si>
  <si>
    <t>TRO26-ECS-041</t>
  </si>
  <si>
    <t>Responsable técnico/a en instalaciones CPD</t>
  </si>
  <si>
    <t>Al menos 6 años de experiencia trabajando en proyectos de Tecnologías de la Información y Comunicaciones.
Al menos 4 años de experiencia trabajando como responsable técnico de instalaciones críticas en Centros de Procesos de Datos.
Al menos 2 años de experiencia prestando apoyo a la redacción de pliegos y soporte a la contratación de licitaciones públicas.
Al menos 1 año de experiencia en la gestión técnica de proyectos en instalaciones de CPDs en la Administración pública.
Al menos 1 año de experiencia en implementación de sistemas de gestión de infraestructuras de CPD (DCIM) con software Nlyte y gestión de dispositivos TI con software EcoStruxure Data Center Expert.</t>
  </si>
  <si>
    <t>TRO26-ECS-042</t>
  </si>
  <si>
    <t>Técnico/a de explotación de sistemas TIC</t>
  </si>
  <si>
    <t xml:space="preserve">Al menos 5 años de experiencia trabajando en la administración de sistemas (mantenimiento de equipos y servidores, gestión de directorio activo, configuraciones, actualizaciones y despliegues, etc.), gestión de redes LAN/WAN y de dispositivos de red (como routers, switches, puntos de acceso, etc.).
Al menos 5 años de experiencia trabajando en soporte TIC en resolución de incidencias técnicas de nivel 1 y 2.
Al menos 2 años de experiencia gestionando cambios del área de producción TIC en la Administración publica.
Al menos 1 año de experiencia trabajando con herramienta de ticketing BMC Remedy y/o BMC Helix.
Poseer el Certificado ITIL Foundation.					
</t>
  </si>
  <si>
    <t>TRO26-ECS-043</t>
  </si>
  <si>
    <t>Analista Programador de aplicaciones .NET</t>
  </si>
  <si>
    <t>Al menos 5 años de experiencia como analista programador de aplicaciones .NET utilizando C#, ASP.NET MVC y Entity Framework.
Al menos 4 años de experiencia profesional trabajando con bases de Microsoft SQL Server.
Al menos 1 año de experiencia en el diseño de la arquitectura de nuevas aplicaciones .NET.
Al menos 1 año de experiencia en el desarrollo de aplicaciones de gestión de facturación en la Administración pública.
Al menos 1 año de experiencia utilizando la herramienta GIT como repositorio y para el control de versiones del código.</t>
  </si>
  <si>
    <t>TRO26-ECS-044</t>
  </si>
  <si>
    <t>Analista Funcional Aplicaciones Web</t>
  </si>
  <si>
    <t>Al menos 5 años de experiencia participando en la definición de los requisitos directamente con el cliente, análisis funcional y diseño para desarrollos.
Al menos 5 años de experiencia en el ciclo de pruebas, gestión de incidencias y validación de los desarrollos realizados.
Al menos 5 años de experiencia en la elaboración de documentación funcional y técnica en el ámbito de proyectos de desarrollo TI.
Al menos 2 años de experiencia en la gestión, coordinación y seguimiento de pruebas en proyectos de interoperabilidad de Registros Administrativos.
Al menos 2 años de experiencia realizando actividades para la definición funcional en el desarrollo de proyectos TI en el sector judicial.
Al menos 2 años de experiencia en la definición, evolución y administración de perfiles de usuarios en Registros Administrativos.</t>
  </si>
  <si>
    <t>TRO26-ECS-045</t>
  </si>
  <si>
    <t>Analista Programador Java desarrollo Aplicaciones Web</t>
  </si>
  <si>
    <t>Al menos 5 años de experiencia en el análisis, diseño y desarrollo de aplicaciones Java en arquitecturas híbridas monolíticas y de microservicios.
Al menos 5 años de experiencia realizando tareas de gestión, despliegue y soporte de entornos de integración continua para aplicaciones basadas en arquitecturas monolíticas y de microservicios.
Al menos 3 años de experiencia realizando actividades de análisis técnico, desarrollo funcional y mantenimiento evolutivo en aplicaciones basadas en tecnología Java y Oracle en proyectos TI del sector judicial relacionadas con el ámbito procesal.
Al menos 3 años de experiencia realizando estimaciones funcionales y técnicas de evolutivos, análisis de requisitos de usuario y valoración de impactos técnicos en aplicaciones del sector judicial relacionadas con el ámbito procesal.</t>
  </si>
  <si>
    <t>TRO26-ECS-046</t>
  </si>
  <si>
    <t>Jefe/a de Proyecto en Tecnologías de la Información</t>
  </si>
  <si>
    <t>Al menos 5 años de experiencia en gestión de proyectos de tecnologías de la información.
Al menos 5 años de experiencia  en análisis funcional de requisitos.
Al menos 3 años de experiencia en Proyectos de Espacios de Datos en la Administración Publica.
Certificaciones:
- Certificación PMI Agile Certified Practitioner.
- Certificación Project Management Profesional (PMP).</t>
  </si>
  <si>
    <t>TRO26-ECS-047</t>
  </si>
  <si>
    <t>Técnico/a Especializado/a en Tecnologías para el sector turístico</t>
  </si>
  <si>
    <t xml:space="preserve">Al menos 2 años de experiencia en turismo y entorno público‑privado.
Al menos 2 años de experiencia en sostenibilidad turística y metodologías/certificaciones relacionadas.
Al menos 2 años de experiencia en coordinación, seguimiento técnico y gestión de entregables.
Al menos 2 años de experiencia en Interlocución con instituciones y soporte operativo (eventos, convenios, contratos, u otros).						
</t>
  </si>
  <si>
    <t>TRO26-ECS-048</t>
  </si>
  <si>
    <t>Científico/a de datos en proyectos de datos de salud</t>
  </si>
  <si>
    <t xml:space="preserve">Al menos 2 años de experiencia como científico de datos participando en proyectos de analítica avanzada, integración de datos y explotación de información.
Al menos 1 año de experiencia en explotación y visualización de datos mediante herramientas analíticas y de Business Intelligence.
Al menos 1 año de experiencia en proyectos del sector público sanitario, trabajando en integración de datos y analítica avanzada.
Al menos 2 año de experiencia trabajando con los siguientes lenguajes de programación: Python y R para análisis de datos, machine learning y tratamiento estadístico.
Al menos 2 año de experiencia trabajando con tecnologías de Big Data y procesamiento de datos: Apache Spark, Kafka, Airflow, NiFi, ELK Stack (ElasticSearch, Logstash, Kibana).
Al menos 2 año de experiencia trabajando con Bases de datos: SQL y NoSQL, incluyendo diseño y optimización de esquemas de datos.					
</t>
  </si>
  <si>
    <t>TRO26-ECS-049</t>
  </si>
  <si>
    <t>Consultor/a TIC Especializado/a en Sostenibilidad Turistica</t>
  </si>
  <si>
    <t>Al menos 5 años de experiencia de trabajo para la administración pública.
Al menos 5 años de experiencia en turismo y transformación de destinos turísticos.
Al menos 3 años de experiencia en Planificación Turística.
Al menos 2 años de experiencia en Implantación/adhesión a la Plataformas digitales de Turismo.
Disponer de formación en al menos 3 de las siguientes ámbitos: Dirección y Gestión de Destinos Turísticos Inteligentes, Sostenibilidad y Responsabilidad social, Gestion de Proyectos, Movilidad.</t>
  </si>
  <si>
    <t>TRO26-ECS-050</t>
  </si>
  <si>
    <t>Consultor/a TIC Inteligencia Artificial</t>
  </si>
  <si>
    <t xml:space="preserve">Al menos 6 años de experiencia en datos/BI.
Al menos 5 años de experiencia en ML/IA.
Al menos 1 año como consultor TIC especializado en IA/ML para plataformas digitales de Turismo.
Al menos 1 año como consultor TIC especializado en IA sobre plataforma Cloud Azure.
Formación especializada para el puesto: Disponer de formación en al menos 2 de los siguientes ámbitos: Inteligencia Artificial (IA Generativa, Python, Machine Learning u otros), Datos (ciencia de datos, u otros), Ingeniería de Software con Inteligencia Artificial.						
</t>
  </si>
  <si>
    <t>TRO26-ECS-051</t>
  </si>
  <si>
    <t>Consultor/a TIC especializado/a en Datos</t>
  </si>
  <si>
    <t>Al menos 6 años de experiencia en realizacion de proyectos de analisis de datos.
Al menos 3 años de experiencia como Ingeniero de Datos: ETL/ELT, orquestación y ecosistema Big Data.
Al menos 2 años de experiencia como Ingeniero de Datos en sector Turistico.
Al menos 2 años de experiencia como Ingeniero de Datos sobre plataformas de datos en Cloud Azure.
Al menos 2 años de experiencia como Analista o Programador en proyectos de desarrollo de aplicaciones.
Disponer de formacion en al menos 3 de las siguientes ambitos: Ciencia de Datos, Big Data, Python, Power BI, Data analytics.</t>
  </si>
  <si>
    <t>TRO26-ECS-052</t>
  </si>
  <si>
    <t>Técnico/a Especialista en comunicación y marketing digital</t>
  </si>
  <si>
    <t xml:space="preserve">Al menos 2 años definiendo la estrategia de comunicación y el plan de marketing digital de proyectos basados en tecnologías del sector turístico.
Al menos 2 años en actividades de comunicación y de marketing digital.
Al menos 2 años programando calendarios de publicación en los medios de comunicación, generando contenido sobre servicios y tecnologías del sector turístico, y difundiéndolo tanto en web como en redes sociales.
Al menos 2 años estableciendo relaciones con medios y canales de comunicación del ámbito turístico y tecnológico, coordinando con ellos la realización de eventos, reuniones y foros, para dar a conocer y aclarar posibles dudas en la Plataforma Inteligente en Destino, la plataforma de innovación abierta y en la Red de Destinos Inteligentes.						
</t>
  </si>
  <si>
    <t>TRO26-ECS-053</t>
  </si>
  <si>
    <t>Técnico/a Gobernanza en Destinos Turísticos Inteligentes (DTIs)</t>
  </si>
  <si>
    <t xml:space="preserve">Al menos 2 años de experiencia en diagnósticos y seguimientos de los ejes de Gobernabilidad, Innovación, Tecnología, Sostenibilidad y Accesibilidad de Destinos Turísticos Inteligentes.
Al menos de 2 años de experiencia en la revisión y mejora de la metodológica del modelo DTI, identificación y análisis de buenas prácticas, y elaboración de recomendaciones estratégicas orientadas a la mejora continua.
Al menos 2 años de experiencia en la elaboración, presentación y comunicación de informes técnicos de diagnóstico, de seguimiento y de resultados, dirigidos a administraciones públicas y otros actores del ecosistema turístico.						
</t>
  </si>
  <si>
    <t>TRO26-ECS-054</t>
  </si>
  <si>
    <t>Jefe/a de Proyecto Senior en Tecnologías de la Información</t>
  </si>
  <si>
    <t>Al menos 8 años de experiencia en Consultoría TIC para el sector público.
Al menos 8 años de experiencia en dirección y gestión de servicios tecnológicos complejos, incluyendo coordinación de equipos multidisciplinares, relación con cliente, control de alcance, planificación y entrega de servicios.
Al menos 5 años de experiencia en servicios y proyectos Cloud.
Al menos 5 años de experiencia en realización de proyectos de Ciberseguridad.
Al menos 1 año como responsable de proyectos o servicios tecnológicos del sector turístico.
Poseer al menos 2 de las siguientes certificaciones: AWS Cloud Practitioner,  Microsoft Azure Fundamentals (AZ-900), Google Cloud Digital Leader.
Disponer de formación en al menos 4 de las siguientes ámbitos: Procesos de Gestion de TI, Gestion de Proyectos, Consultoría de la Contratación Publica, Transformación Digital en Turismo, Datos, Inteligencia Artificial, o Ciberseguridad.</t>
  </si>
  <si>
    <t>TRO26-ECS-055</t>
  </si>
  <si>
    <t>Técnico/a financiero/a Administrativo/a</t>
  </si>
  <si>
    <t>Al menos 5 años en actividades de control de gestión financiera.
Al menos 3 años de experiencia en la elaboración y soporte de licitaciones públicas del sector turístico.
Al menos 3 años de experiencia en seguimiento y control de presupuestos de proyectos tecnológicos del sector turístico.
Al menos 3 años de experiencia en la elaboración de informes de gestión de servicios de tecnología del sector turístico.
Al menos 3 años de experiencia en control de ejecución y de facturación de proveedores de servicios de tecnologías del sector turístico.</t>
  </si>
  <si>
    <t>TRO26-ECS-056</t>
  </si>
  <si>
    <t>Técnico/a calidad y sostenibilidad Turística</t>
  </si>
  <si>
    <t xml:space="preserve">Al menos 2 años colaborando en la definición de la nueva metodología del antiguo Sistema Integral de Calidad Turística Española en Destinos (SICTED).
Al menos 2 años validando el trabajo realizado por el equipo técnico encargado del desarrollo de la nueva plataforma SICTED.
Al menos 2 años dando soporte a los usuarios mediante la atención del buzón de incidencias del SICTED.
Al menos 2 años participando en la elaboración de Boletines Informativos quincenales del Sector Turístico.						
</t>
  </si>
  <si>
    <t>TRO26-ECS-057</t>
  </si>
  <si>
    <t>Al menos 6 años de experiencia gestionando proyectos tecnológicos para la administración pública.
Al menos 3 años de experiencia gestionando proyectos tecnológicos internacionales.
Al menos 6 meses liderando proyectos del sector sanidad en la administración pública.
Programa Superior de Dirección en Tecnologías de la Información.</t>
  </si>
  <si>
    <t>TRO26-ECS-058</t>
  </si>
  <si>
    <t>Consultor/a TIC Especialista en Plataformas Digitales Turisticas</t>
  </si>
  <si>
    <t>Al menos 5 años de experiencia en gestión de proyectos, con especialización en desarrollo de aplicaciones o datos.
Al menos 5 años de experiencia en gestión de servicios TI: definición de procesos IT, seguimiento ANS.
Al menos 2 años de experiencia en Modelos operativos y procesos de gestión del servicio (ITIL/ITSM/Agile/DevOps).
Al menos 2 años de experiencia demostrable en Plataformas Turísticas Digitales / Turismo Inteligente.
Al menos 2 años de experiencia en Espacios de datos e interoperabilidad.</t>
  </si>
  <si>
    <t>TRO26-ECS-059</t>
  </si>
  <si>
    <t>Técnico/a de especializado/a en Tecnología en Destinos Turísticos Inteligentes (DTIs)</t>
  </si>
  <si>
    <t>Al menos 3 años de experiencia en diagnósticos y procesos de seguimientos de los ejes de Gobernanza, Innovación, Tecnología, Sostenibilidad y Accesibilidad para los miembros titulares de la Red española de Destinos Turísticos Inteligentes.
Al menos 3 años de experiencia en revisión metodológica de indicadores del Modelo español de Destinos Turísticos Inteligentes, identificación de buenas prácticas, elaboración de recomendaciones estratégicas oficiales, redacción y presentación de informes de resultados en el marco metodológico del Modelo DTI.
Al menos 3 años de experiencia en desarrollo, coordinación y gestión de proveedores del entorno formativo de la Red DTI (Campus DTI), para la capacitación de gestores turísticos y otros profesionales en relación con el Modelo DTI.</t>
  </si>
  <si>
    <t>TRO26-ECS-060</t>
  </si>
  <si>
    <t>Analista Programador de Aplicaciones y Servicios Backend en entornos Java e integración</t>
  </si>
  <si>
    <t>Al menos 3 años de experiencia en el desarrollo y mantenimiento de aplicaciones o servicios backend en entornos Java o plataformas de integración basadas en Java.
Al menos 3 años de experiencia en el desarrollo de proyectos TI en el sector judicial.
Al menos 3 años de experiencia en la resolución de incidencias e implementación de mejoras en aplicaciones web.
Al menos 3 años de experiencia realizando actividades de integración entre aplicaciones web.</t>
  </si>
  <si>
    <t>TRO26-EEM-039</t>
  </si>
  <si>
    <t>Ourense</t>
  </si>
  <si>
    <t>Al menos 1 año de experiencia en vigilancia y seguimiento de las obras de inversión en Líneas de AV.
Al menos 1 año en control del mantenimiento correctivo del adjudicatario del mantenimiento en Líneas de AV.</t>
  </si>
  <si>
    <t>TRO26-EEM-040</t>
  </si>
  <si>
    <t xml:space="preserve">Al menos 1 año de experiencia en gestión documental de mantenimiento ferroviario						
</t>
  </si>
  <si>
    <t>TRO26-EEM-041</t>
  </si>
  <si>
    <t xml:space="preserve">Al menos 1 año de experiencia en gestión documental de mantenimiento ferroviario.						
</t>
  </si>
  <si>
    <t>TRO26-EEM-042</t>
  </si>
  <si>
    <t>Técnico/a en Obras Ferroviarias de línea convencional</t>
  </si>
  <si>
    <t>Lugo</t>
  </si>
  <si>
    <t>Al menos 5 años de  experiencia en obras ferroviarias de excavación de túneles.</t>
  </si>
  <si>
    <t>TRO26-EEM-043</t>
  </si>
  <si>
    <t>Al menos 5 años de experiencia en obras ferroviarias.
Al menos 4 años de experiencia en Calidad en obras ferroviarias.</t>
  </si>
  <si>
    <t>TRO26-EEM-044</t>
  </si>
  <si>
    <t>Director/a de Obras Ferroviarias de línea convencional</t>
  </si>
  <si>
    <t>Al menos 7 años de  experiencia en obras ferroviarias de infraestructura y vía.
Al menos 3 años de experiencia en obras subvencionadas con fondos MRR.</t>
  </si>
  <si>
    <t>TRO26-EEM-045</t>
  </si>
  <si>
    <t>Jefe/a de Unidad en Obras Ferroviarias de línea convencional</t>
  </si>
  <si>
    <t>Al menos 7 años de  experiencia en obras ferroviarias de infraestructura y vía.
Al menos 5 años de experiencia como Jefe/a de Unidad de Asistencia Técnica.
Al menos 3 años de experiencia en obras subvencionadas con fondos MRR.</t>
  </si>
  <si>
    <t>TRO26-EEM-046</t>
  </si>
  <si>
    <t>Al menos 2 años de experiencia en mantenimiento de cambiadores de ancho de vía.</t>
  </si>
  <si>
    <t>TRO26-EEM-047</t>
  </si>
  <si>
    <t>Asistente de apoyo a la conservación y explotación de carreteras</t>
  </si>
  <si>
    <t>Al menos 3 años de experiencia en control y seguimiento de los documentos oficiales suscritos en el ámbito de la gestion de carreteras del Estado.</t>
  </si>
  <si>
    <t>TRO26-EEP-043</t>
  </si>
  <si>
    <t>Técnico/a de expropiaciones, gestión de fincas y redacción de EDTUS</t>
  </si>
  <si>
    <t xml:space="preserve">Curso de Teledetección agraria mediante drones.
Curso de herramienta de Gestión de suelo S.I.G.
Más de 2 años de experiencia como perito tasador.						
</t>
  </si>
  <si>
    <t>TRO26-EEP-044</t>
  </si>
  <si>
    <t>Al menos 6 meses de experiencia profesional global desde el año de Titulación referida en el apartado 2.1.
Al menos 6 meses de experiencia en diseño / proyecto de Infraestructuras Viales.
Al menos 6 meses de experiencia participando en redacción de anteproyectos de áreas de servicio.
Formación: AutoCAD, Firmes.</t>
  </si>
  <si>
    <t>TRO26-EEP-045</t>
  </si>
  <si>
    <t xml:space="preserve"> Técnico/a en redacción de proyectos de arquitectura y edificación ferroviaria</t>
  </si>
  <si>
    <t xml:space="preserve">Al menos 2 años de experiencia como arquitecto.
Más de 1 año de experiencia en el puesto.
Certificado BIM de Building Smart.						
</t>
  </si>
  <si>
    <t>TRO26-EEP-046</t>
  </si>
  <si>
    <t>Técnico/a en redacción de proyectos de arquitectura y edificación ferroviaria</t>
  </si>
  <si>
    <t>Al menos 5 años de experiencia como arquitecto/a.
Más de 1 año de experiencia en el puesto.</t>
  </si>
  <si>
    <t>TRO26-EEP-047</t>
  </si>
  <si>
    <t>Técnico/a de apoyo a la gestión de fondos de Vivienda</t>
  </si>
  <si>
    <t xml:space="preserve">Al menos 2 años de experiencia como arquitecto/a.
Al menos 2 años de experiencia en el puesto.
Formación en Rehabilitación energética de edificios.
Formación en Certificación energética de edificios.						
</t>
  </si>
  <si>
    <t>TRO26-EEP-048</t>
  </si>
  <si>
    <t xml:space="preserve">Al menos 2 años de experiencia como arquitecto/a.
Al menos 2 años de experiencia en el puesto.
Máster Universitario en Conservación y Restauración del Patrimonio Arquitectónico.						
</t>
  </si>
  <si>
    <t>TRO26-EEP-049</t>
  </si>
  <si>
    <t xml:space="preserve">Al menos 5 años de experiencia como arquitecto/a.
Al menos 2 años de experiencia en el puesto.
Máster en Dirección de Empresas Constructoras e Inmobiliarias.						
</t>
  </si>
  <si>
    <t>TRO26-EEP-050</t>
  </si>
  <si>
    <t>Especialista en redacción de proyectos ferroviarios</t>
  </si>
  <si>
    <t xml:space="preserve">Al menos 3 años de experiencia global.
Estudios equivalentes a Máster en Transporte, Territorio y Urbanismo.
Al menos 1 año de experiencia en trazado de ferrocarriles con Civil 3D.
Al menos 1 año de experiencia en consultoría de transporte ferroviario.					
</t>
  </si>
  <si>
    <t>TRO26-EEP-051</t>
  </si>
  <si>
    <t>TRO26-EEP-052</t>
  </si>
  <si>
    <t>Al menos 3 años de experiencia global.
Estudios equivalentes a Máster en Transporte, Territorio y Urbanismo.
Al menos 1 año de experiencia en trazado de ferrocarriles con Civil 3D.
Al menos 1 año de experiencia en consultoría de transporte ferroviario.</t>
  </si>
  <si>
    <t>TRO26-EEW-037</t>
  </si>
  <si>
    <t>Técnico/a de edificación</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</si>
  <si>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en la revisión de datos técnicos y económicos de Contratos de Administración Pública para la mejora y mantenimiento de Instalaciones de edificios públicos (climatización, iluminación, accesibilidad, energías renovables, envolvente, etc.).
Al menos 3,5 años de experiencia estudiando la viabilidad de Contratos de Administración Pública, elaborando ofertas técnicas y económicas y preparando documentación administrativa y contratos.</t>
  </si>
  <si>
    <t>TRO26-EEW-038</t>
  </si>
  <si>
    <t>Al menos 5 años de experiencia profesional global desde el año de Titulación referida en el apartado 2.1.
Al menos 1,5 años de experiencia global en el sector de la Ingeniería/ Consultoría del Transporte y/o Tecnologías de la Información.
Al menos 1 año de experiencia como técnico de apoyo a la Dirección de obra en el entorno ferroviario.
Al menos 5 años de experiencia en proyectos y obras en el sector de la edificación.</t>
  </si>
  <si>
    <t>TRO26-EEW-039</t>
  </si>
  <si>
    <t xml:space="preserve">Técnico/a de instalaciones de edificación </t>
  </si>
  <si>
    <t>Al menos 5 años de experiencia profesional global desde el año de Titulación referida en el apartado 2.1.
Al menos 1,5 años de experiencia global en el sector de la Ingeniería/ Consultoría del Transporte y/o Tecnologías de la Información.
Al menos 3 años de experiencia en gestión documental y control de gastos de obra.
Al menos 3 años en revisión de documentación relacionada con la contratación pública. Inspección y comprobación de ejecución de obras.</t>
  </si>
  <si>
    <t>TRO26-EEW-040</t>
  </si>
  <si>
    <t>Al menos 5 años de experiencia profesional global desde el año de Titulación referida en el apartado 2.1.
Al menos 2 años de experiencia global en el sector de la Ingeniería/ Consultoría del Transporte y/o Tecnologías de la Información.
Al menos 5 años de experiencia gestión documental, control y seguimiento de los gastos en obras de rehabilitación.
Al menos 5 años como jefe de obra en obras de demolición y rehabilitación de edificios.</t>
  </si>
  <si>
    <t>TRO26-EEW-041</t>
  </si>
  <si>
    <t>Al menos 5 años de experiencia profesional global desde el año de Titulación referida en el apartado 2.1.
Al menos 1,5 años de experiencia global en el sector de la Ingeniería/ Consultoría del Transporte y/o Tecnologías de la Información.
Al menos 1,5 años de experiencia como Asistencia Técnica en ejecutando control de obras y proyectos ferroviarios.
Al menos 1,5 años en análisis de ofertas de licitación y redacción de informes de valoración técnica y económica en cliente.</t>
  </si>
  <si>
    <t>TRO26-EEW-042</t>
  </si>
  <si>
    <t>Al menos  5 años desde el año de obtención de la Titulación referida en el apartado 2.1.
Al menos 3,5 años de experiencia global  en el sector de la Ingeniería/ Consultoría del Transporte y/o Tecnologías de la Información.
Al menos 2 años de experiencia como dirección ambiental de obra de obras ferroviarias.
Al menos 1 año de experiencia como técnico de medio ambiente para el seguimiento de actuaciones financiadas en el marco PRTR de obras de restauración fluvial y conservación de cauces en demarcaciones hidrológicas intercomunitarias.
Al menos 1,5 años de experiencia como coordinación ambiental para obras de radares meteorológicos.</t>
  </si>
  <si>
    <t>TRO26-EEW-043</t>
  </si>
  <si>
    <t>Técnico de medio ambiente para cumplimiento de las DNSH en obra ferroviaria</t>
  </si>
  <si>
    <t>Al menos 5 años desde el año de obtención de la Titulación referida en el apartado 2.1.
Al menos 4,5 años de experiencia global  en el sector de la Ingeniería/ Consultoría del Transporte y/o Tecnologías de la Información.
Al menos 1,5 años de experiencia como técnico de medio ambiente para el cumplimiento de las DNSH en obras ferroviarias.
Al menos 5 años de experiencia como dirección ambiental de obra.</t>
  </si>
  <si>
    <t>TRO26-EEW-044</t>
  </si>
  <si>
    <t>Guipúzcoa</t>
  </si>
  <si>
    <t>Al menos 5 años desde el año de obtención de la Titulación referida en el apartado 2.1.
Al menos 3 años de experiencia global  en el sector de la Ingeniería/ Consultoría del Transporte y/o Tecnologías de la Información.
Al menos 3  años de experiencia como técnico de medio ambiente para el cumplimiento de las DNSH en obras ferroviarias.
Idiomas: Euskera, nivel B2.
Al menos 5 años de experiencia como técnico de gestión ambiental relacionado con proyectos de ingeniería civil.</t>
  </si>
  <si>
    <t>TRO26-EEW-045</t>
  </si>
  <si>
    <t>Apoyo administrativo en oficina de obra</t>
  </si>
  <si>
    <t>Al menos 1,5 años de experiencia global  en el sector de la Ingeniería/ Consultoría del Transporte y/o Tecnologías de la Información.
Al menos 1,5 años de experiencia como apoyo administrativo en oficina de obra a directores de obra ferroviaria para líneas ferroviarias de alta velocidad.
Al menos 5 años de experiencia como apoyo administrativo o auxiliar administrativo de obra, para contrata, asistencia técnica o dirección de obra.</t>
  </si>
  <si>
    <t>TRO26-ESR-015</t>
  </si>
  <si>
    <t>Director/a de Obra de Línea Aérea de Contacto</t>
  </si>
  <si>
    <t xml:space="preserve">Al menos 6 años de experiencia profesional global desde el año de Titulación referida en el apartado 2.1.
Al menos 6 años de experiencia global en obras de montaje Línea Aérea de Contacto. 
Al menos 4 años de experiencia como responsable de obras de Línea Aérea de Contacto.						
</t>
  </si>
  <si>
    <t>TRO26-ESR-016</t>
  </si>
  <si>
    <t>Técnico/a en seguridad operacional</t>
  </si>
  <si>
    <t xml:space="preserve">Al menos 2 años de experiencia en la aplicación del R402 o de la normativa CENELEC en el ámbito ferroviario.
Al menos 2 años de experiencia en el desarrollo y mantenimiento de SGS ferroviarios.						
</t>
  </si>
  <si>
    <t>TRO26-ESS-019</t>
  </si>
  <si>
    <t>Al menos 3 años de experiencia laboral, de los cuales al menos 18 meses se hayan desarrollado como Vigilante de obras de telecomunicaciones ferroviarias.</t>
  </si>
  <si>
    <t>TRO26-EXO-027</t>
  </si>
  <si>
    <t>Jefe/a de topografía de obra ferroviaria</t>
  </si>
  <si>
    <t xml:space="preserve">6 años de experiencia desde el año de titulación referida en el apartado 2.1.
2 años de experiencia en el manejo de equipos de topografía (Estaciones Totales, GPS y nivel).
2 años de experiencia en asistencia técnica de obra ferroviaria.
2 años de experiencia utilizando: Programas CAD (AutoCAD, MicroStation…) y SIG (ArcGIS), MDT (Modelos Digitales de Terreno) y Programas de trazado (ISTRAM, CLIP, MDT).						
</t>
  </si>
  <si>
    <t>TRO26-EXO-028</t>
  </si>
  <si>
    <t>Experto/a en Finanzas y RRHH</t>
  </si>
  <si>
    <t xml:space="preserve">Experiencia laboral de más de 6 años en el sector de las finanzas.
Experiencia de al menos 5 años en contabilidad financiera y analítica.
Experiencia de al menos 2 años en el análisis de inversiones de operaciones superiores a 5M€.						
</t>
  </si>
  <si>
    <t>TRO26-EXO-029</t>
  </si>
  <si>
    <t>Experto/a de Asesoría Jurídica Sostenible</t>
  </si>
  <si>
    <t xml:space="preserve">Experiencia laboral de al menos 6 años en el sector jurídico.
Experiencia de al menos 18 meses en contratación sostenible e incorporación de cláusulas verdes
Formación específica en contratación pública.
Formación específica en cláusulas sociales y reserva social.
Formación específica en adaptación al cambio climático.						
</t>
  </si>
  <si>
    <t>TRO26-EXO-030</t>
  </si>
  <si>
    <t>Experto/a de Estrategia de Comunicación</t>
  </si>
  <si>
    <t>Al menos 8 años de experiencia laboral en el sector de la comunicación.
Al menos 8 años de experiencia en marketing digital.
Al menos 1 año de experiencia de en el sector de los espacios de datos.
Requerida formación específica en marketing.
Requerida formación específica en marketing digital.</t>
  </si>
  <si>
    <t>TRO26-EXO-031</t>
  </si>
  <si>
    <t>Técnico/a de Subcontrataciones del Sector Ferroviario</t>
  </si>
  <si>
    <t xml:space="preserve">Experiencia de al menos 2,5 años en la gestión de subcontrataciones en el sector ferroviario.
Experiencia de al menos 2,5 años en la aplicación de la Ley 32/2006 de subcontrataciones.
Experiencia de al menos 2,5 años en gestión documental mediante SharePoint.
Experiencia de al menos 2,5 años en el uso de Microsoft Access.						
</t>
  </si>
  <si>
    <t>TRO26-EXO-032</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</si>
  <si>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</si>
  <si>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TRO26-EXO-033</t>
  </si>
  <si>
    <t>Apoyo administrativo en asistencias técnicas en Ministerios u organismos públicos no ferroviarios</t>
  </si>
  <si>
    <t>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como por ejemplo en registro, archivo, digitalización, envíos de documentación, tramitación de expedientes, etc.</t>
  </si>
  <si>
    <t>TRO26-EXO-034</t>
  </si>
  <si>
    <t>Al menos 5 años de experiencia profesional global.
Al menos 9 meses de experiencia en el sector de Ingeniera/Consultoría del transporte.
Al menos 9 meses de experiencia en apoyo administrativo en oficina del cliente.
Al menos 9 meses de experiencia en gestión de documentación relacionada con la Administración Pública (ministerios u organismos públicos no ferroviarios), como por ejemplo, documentación relacionada con la infraestructura o el transporte por carretera, o tramitación de subvenciones, o documentación propia de los diferentes ministerios u organismos públicos.</t>
  </si>
  <si>
    <t>TRO26-EXO-035</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</si>
  <si>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</si>
  <si>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TRO26-OEA-003</t>
  </si>
  <si>
    <t>Coordinador/a de contratación pública</t>
  </si>
  <si>
    <t xml:space="preserve">Al menos 8 años de experiencia profesional desde el año de titulación referida en el apartado 2.1., de los cuales al menos 6 se hayan desempeñado en puestos relacionados con la contratación pública.						
</t>
  </si>
  <si>
    <t>TRO26-OEA-004</t>
  </si>
  <si>
    <t>Técnico/a de contratación pública especializado en el ámbito TI</t>
  </si>
  <si>
    <t xml:space="preserve">Al menos 2 años de experiencia profesional global desde el año de titulación referida en el apartado 2.1, de los cuales al menos 2 se hayan desempeñado en puesto relacionado con TI.
</t>
  </si>
  <si>
    <t>TRO26-OEE-001</t>
  </si>
  <si>
    <t>Control económico financiero de proyectos</t>
  </si>
  <si>
    <t xml:space="preserve">Experiencia de al menos 8 años en control económico financiero de proyectos
Experiencia de al menos 5 años con herramientas de SAP Finanzas y Controlling.
Experiencia de al menos 5 años con herramientas de gestión de proyectos (Planificación, facturación, presupuestación).
Usuario avanzado Office 365 ""Excel"" y nivel medio Power BI.						
</t>
  </si>
  <si>
    <t>TRO26-OEE-002</t>
  </si>
  <si>
    <t xml:space="preserve">Control de Gestión Económico Financiero </t>
  </si>
  <si>
    <t xml:space="preserve">Experiencia de al menos 7 años en el ámbito del control financiero y de proyectos.
Experiencia de al menos 2 años en labores de contabilidad.
Usuario experto SAP Finanzas y Controlling
Usuario avanzado Office 365 ""Excel"" y nivel medio Power BI.
Experiencia con herramientas de gestión de proyectos.						
</t>
  </si>
  <si>
    <t>TRO26-OEP-001</t>
  </si>
  <si>
    <t>Experto/a Analista de Contratos, Costes y Programación</t>
  </si>
  <si>
    <t xml:space="preserve">Al menos 6 años de experiencia acreditable en gestión contractual de contratos internacionales, en el sector de las infraestructuras de transporte, incluyendo fase de diseño/construcción y fase de explotación/mantenimiento.
Al menos 2 años de experiencia acreditable en gestión de planificación (programme) de proyectos internacionales de infraestructuras de transporte
Al menos 2 años de experiencia acreditable en seguimiento y control de costes de proyectos internacionales de infraestructuras de transporte
Formación acreditable en Primavera P6 y Power BI.
Al menos 1 año de experiencia acreditable empleando Primavera P6 y Power BI en el desarrollo de sus funciones durante los últimos 2 años.						
</t>
  </si>
  <si>
    <t>TRO26-OP-001</t>
  </si>
  <si>
    <t>Técnico/a especialista en Reporting y Análisis de Datos</t>
  </si>
  <si>
    <t xml:space="preserve">Al menos 3 años de experiencia profesional en el ámbito de los Recursos Humanos, de los cuales al menos 2 se hayan desarrollado en el área específica de reporting y analítica del dato.
Máster de Especialización en Recursos Humanos.
Nivel avanzado de Excel, SAP y PowerBI.						
</t>
  </si>
  <si>
    <t>TRO26-OPA-001</t>
  </si>
  <si>
    <t>Gerente en Compensación</t>
  </si>
  <si>
    <t>G. COMPENSACIÓN</t>
  </si>
  <si>
    <t>Gerente 1</t>
  </si>
  <si>
    <t xml:space="preserve">Al menos 10 años de experiencia específica en el área de compensación y beneficios.
Al menos 10 años de experiencia en Excel Nivel Avanzado
Al menos 6 años de experiencia en People Analytics.
Al menos 4 de experiencia en aplicaciones informáticas (SAP HR, Success Factor o software especializado)
Master en Recursos Humanos
Formación complementaria en Compensación.						
</t>
  </si>
  <si>
    <t>TRO26-OPA-002</t>
  </si>
  <si>
    <t>Experto/a en Administración de Personal</t>
  </si>
  <si>
    <t xml:space="preserve">G. RELACIONES LABORALES Y ADMINISTRACIÓN DE PERSONAL </t>
  </si>
  <si>
    <t xml:space="preserve">Al menos 8 años de experiencia específica en áreas de en áreas de administración de personal.
Al menos 8 años de experiencia con Excel.
Al menos 8 de experiencia en SAP HR como herramienta habitual/diaria de trabajo.
Al menos 5 años de experiencia en o para el sector público.						
</t>
  </si>
  <si>
    <t>TRO26-OPA-003</t>
  </si>
  <si>
    <t>Gerente de Relaciones Laborales y Administración de Personal</t>
  </si>
  <si>
    <t>G. RELACIONES LABORALES Y ADMINISTRACIÓN DE PERSONAL</t>
  </si>
  <si>
    <t xml:space="preserve">Al menos 10 años de experiencia específica en áreas de en áreas de administración de personal y/o relaciones laborales.
Al menos 10 años de experiencia en Excel.
Al menos 5 de experiencia en SAP HR.
Imprescindible experiencia mínima de 5 años en empresas públicas. 
Máster en Recursos Humanos.						
</t>
  </si>
  <si>
    <t>TRO26-OPS-004</t>
  </si>
  <si>
    <t>Experto/a de  Movilidad Corporativa</t>
  </si>
  <si>
    <t xml:space="preserve">Al menos 6 años de experiencia en las siguientes tareas en empresas de más de 3.000 empleados:
 Gestión global de viajes corporativos a nivel nacional e internacional así como sus servicios auxiliares como renting de vehículos.   
 Gestión de la facturación y seguimiento de la misma en el ámbito de viajes corporativos.
 Manejo de un volumen de gestión de viajes de mínimo 14.000 transacciones al año en ámbito de viajes nacionales e internacionales.
 Contratación pública de los servicios de viajes corporativos así como el seguimiento y gestión de los contratos a tal efecto.
 Coordinación y supervisión del/los proveedor/es de viajes corporativos de la compañía.
Al menos 6 años de experiencia en gestión de viajes corporativos en empresas públicas.
Formación como experto profesional en gestión de viajes de empresa.						
</t>
  </si>
  <si>
    <t>TRO26-OPS-005</t>
  </si>
  <si>
    <t>Técnico/a de Inmuebles y Espacios</t>
  </si>
  <si>
    <t xml:space="preserve">Experiencia de al menos 2 años en todas las siguientes tareas:
 Gestión de arrendamientos y mantenimiento de oficinas.
 Control de facturación relacionada con contratos de inmuebles.
 Relación con proveedores de servicios generales.
 Resolución de incidencias relacionadas con inmuebles frente a proveedores, administración y cliente interno.
 Gestión de expedientes de compras relacionados con la contratación de inmuebles.
Al menos 2 años de experiencia en gestión de inmuebles y espacios en empresas públicas.
Formación: MBA.						
</t>
  </si>
  <si>
    <t>TRO26-OPS-006</t>
  </si>
  <si>
    <t>Gerente de Servicios Generales</t>
  </si>
  <si>
    <t xml:space="preserve">Experiencia de al menos 10 años en gestión de servicios generales incluyendo tareas de:
 Gestión de espacios.
 Desarrollo y licitaciones para la contratación de servicios generales.
 Desarrollo de planes de optimización y mejora de espacios.
 Mantenimiento de eficiencia energética.
Experiencia de al menos 10 años en gestión de servicios generales en empresas públicas.					
</t>
  </si>
  <si>
    <t>TRO26-OPT-004</t>
  </si>
  <si>
    <t xml:space="preserve">Técnico/a especializado en procesos selectivos </t>
  </si>
  <si>
    <t xml:space="preserve">Imprescindible experiencia profesional mínima de 3 años en el ámbito de los Recursos Humanos, siendo al menos 2 de ellos en la gestión de procesos selectivos para entidades públicas.
Master de especialización en Recursos Humanos. 
Nivel muy alto de Excel, habiendo sido utilizado como herramienta habitual de trabajo durante al menos 3 años.				
</t>
  </si>
  <si>
    <t>TRO26-OPT-005</t>
  </si>
  <si>
    <t>Gerente de Formación y Desarrollo del Talento</t>
  </si>
  <si>
    <t>G. FORMACIÓN Y DESARROLLO DEL TALENTO</t>
  </si>
  <si>
    <t xml:space="preserve">Al menos 6 años de experiencia profesional en el área de RRHH en o para el sector público en el ámbito de la Gestión del Talento.
Al menos 6 años de experiencia específica en Formación y Desarrollo.
Al menos 6 años de experiencia en gestión de proveedores de formación incluyendo el seguimiento y control presupuestario, compras y adquisiciones en el ámbito de la contratación pública y gestión de la bonificación por formación con FUNDAE. 						
</t>
  </si>
  <si>
    <t>TRO26-OPT-006</t>
  </si>
  <si>
    <t>Experto/a de Selección</t>
  </si>
  <si>
    <t xml:space="preserve">Al menos 6 años de experiencia específica en el área de Selección de personal de perfiles de alta cualificación.
Al menos 4 años de experiencia como consultor/a interno/a para managers en ámbito de selección.
Al menos 4 años de experiencia en selección nacional de perfiles de alta cualificación (ingeniería, licenciatura, grado, máster universitario) en las disciplinas de contratación pública, calidad, comunicación, recursos humanos, finanzas y gestión de proyectos.
Máster en Recursos Humanos.
Imprescindible, al menos, 6 meses de experiencia en selección en empresas de sector público."						
</t>
  </si>
  <si>
    <t>TRO26-OXT-001</t>
  </si>
  <si>
    <t>Gestor Servicios de Puesto de trabajo</t>
  </si>
  <si>
    <t>GERENCIA SISTEMAS Y EXPLOTACIÓN</t>
  </si>
  <si>
    <t xml:space="preserve">Al menos 7 años en gestión de equipos de soporte.
Al menos 7 años en coordinación y realización de soporte a altos cargos (soporte VIP).
Al menos 5 años en elaboración de pliegos de contratación pública.
Al menos 7 años en gestión de contratos de servicios y adquisición de suministros de licencias y materiales para el puesto de trabajo y entornos audiovisuales.
Al menos 7 años en control del puesto de trabajo mediante plataformas integradas Microsoft SCCM e Intune.					
</t>
  </si>
  <si>
    <t>TRO26-XLN-001</t>
  </si>
  <si>
    <t>Experto/a Jurídico/a</t>
  </si>
  <si>
    <t>Experto/a 1</t>
  </si>
  <si>
    <t>Experiencia mínima de 8 años en el ejercicio profesional de la abogacía, de los cuales al menos 5 se hayan desarrollado en al ámbito del sector público.
Al menos 6 años de experiencia acreditada en derecho administrativo y mercantil, incluyendo redacción de contratos, convenios, dictámenes e informes jurídicos complejos.
Intervención como letrado en un mínimo de 10 procedimientos judiciales y/o administrativos en los últimos 5 años.</t>
  </si>
  <si>
    <t>TRO26-XPC-001</t>
  </si>
  <si>
    <t>Gerente de Comunicación Corporativa</t>
  </si>
  <si>
    <t xml:space="preserve">Al menos 8 años de experiencia global en posiciones de gestión en el ámbito de la comunicación corporativa en el sector público; de los cuales al menos 4 estén relacionados con la gestión de proyectos editoriales corporativos.
Experiencia de, al menos, 4 años en el manejo de gestor de contenidos web de Drupal (gestión de contenido web).
Experiencia de, al menos, 4 años en gestión de redes sociales.
Experiencia de, al menos, 4 años en gestión de medios de comunicación.					
</t>
  </si>
  <si>
    <t>Mérito 2) EXPERIENCIA EN INECO EN EL MISMO PUESTO Y UNIDADES ORGANIZATIVAS REALIZANDO LAS 4 FUNCIONES. Experiencia en Ineco en el mismo puesto (indicado en el punto 1.6) y en la misma Unidad Organizativa (señalada en el punto 1.4) o unidades organizativas equivalentes según Mapa de Puestos de Ineco realizando todas las funciones reflejadas en la descripción de funciones del punto 1.15 durante los últimos 3 años anteriores a la fecha de finalización del plazo de presentación de solicitudes, con un máximo de 1.095 días (3 años), teniendo en cuenta a estos efectos los tiempos de suspensión de contrato con derecho a reserva de puesto.</t>
  </si>
  <si>
    <r>
      <rPr>
        <b/>
        <sz val="12"/>
        <color rgb="FF1A4488"/>
        <rFont val="Poppins regular"/>
      </rPr>
      <t xml:space="preserve">DECLARO BAJO MI RESPONSABILIDAD:
</t>
    </r>
    <r>
      <rPr>
        <sz val="12"/>
        <color rgb="FF1A4488"/>
        <rFont val="Poppins regular"/>
      </rPr>
      <t>Que cumplo con los requisitos exigidos de la convocatoria publicada el 1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</si>
  <si>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 La fecha a considerar para la valoración de los méritos de experiencia será la fecha de finalización del plazo de presentación de solicitudes (12/06/2026).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y el MÉRITO 2: En caso de que la persona iniciara una vinculación laboral antes del 13/06/2023 deberá indicar esta fecha en la columna "Fecha desde", dado que solo se valorarán los últimos 3 años. 
- Para el MÉRITO 3: En caso de que la persona iniciara una vinculación laboral antes del 13/06/2021 deberá indicar esta fecha en la columna "Fecha desde", dado que solo se valorarán los últimos 5 años. 
- En caso de que la persona mantenga vinculación laboral a fecha de finalización del plazo de presentación de solicitudes (12/06/2026), deberá indicar ésta como fecha en la columna "Fecha hasta", dado que solo se valorarán las fechas comprendidas en el rango de los últimos 3 o 5 años, según el apartado de méritos de experiencia.</t>
  </si>
  <si>
    <t>Al menos 8 años de experiencia laboral en el sector de la comunicación.
Al menos 8 años de experiencia en marketing digital.
Al menos 1 año de experiencia en el sector de los espacios de datos.
Requerida formación específica en marketing.
Requerida formación específica en marketing digital.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</si>
</sst>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4">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scheme val="minor"/>
    </font>
    <font>
      <sz val="11"/>
      <name val="Calibri"/>
      <scheme val="minor"/>
    </font>
    <font>
      <b/>
      <sz val="11"/>
      <name val="Calibri"/>
      <family val="2"/>
      <scheme val="minor"/>
    </font>
    <font>
      <b/>
      <sz val="10"/>
      <name val="Calibri"/>
      <scheme val="minor"/>
    </font>
    <font>
      <sz val="11"/>
      <name val="Poppins Regular"/>
      <family val="2"/>
    </font>
    <font>
      <sz val="11"/>
      <color rgb="FF000000"/>
      <name val="Calibri"/>
      <family val="2"/>
      <scheme val="minor"/>
    </font>
    <font>
      <b/>
      <sz val="10"/>
      <name val="Calibri"/>
      <family val="2"/>
      <scheme val="minor"/>
    </font>
  </fonts>
  <fills count="10">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s>
  <borders count="54">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rgb="FFD9D9D9"/>
      </left>
      <right style="thin">
        <color rgb="FFD9D9D9"/>
      </right>
      <top/>
      <bottom style="thin">
        <color rgb="FFD9D9D9"/>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bottom style="thin">
        <color theme="2" tint="-0.14996795556505021"/>
      </bottom>
      <diagonal/>
    </border>
  </borders>
  <cellStyleXfs count="17">
    <xf numFmtId="0" fontId="0" fillId="0" borderId="0"/>
    <xf numFmtId="0" fontId="13" fillId="0" borderId="0"/>
    <xf numFmtId="0" fontId="15" fillId="0" borderId="0" applyNumberFormat="0" applyFill="0" applyBorder="0" applyAlignment="0" applyProtection="0"/>
    <xf numFmtId="0" fontId="14" fillId="0" borderId="0"/>
    <xf numFmtId="0" fontId="12" fillId="0" borderId="0"/>
    <xf numFmtId="0" fontId="11" fillId="0" borderId="0"/>
    <xf numFmtId="0" fontId="10" fillId="0" borderId="0"/>
    <xf numFmtId="0" fontId="9" fillId="0" borderId="0"/>
    <xf numFmtId="0" fontId="14"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07">
    <xf numFmtId="0" fontId="0" fillId="0" borderId="0" xfId="0" applyAlignment="1">
      <alignment horizontal="left" vertical="top"/>
    </xf>
    <xf numFmtId="0" fontId="16" fillId="0" borderId="0" xfId="0" applyFont="1" applyAlignment="1" applyProtection="1">
      <alignment horizontal="left" vertical="top"/>
      <protection locked="0"/>
    </xf>
    <xf numFmtId="0" fontId="16" fillId="0" borderId="0" xfId="0" applyFont="1" applyAlignment="1">
      <alignment horizontal="left" vertical="top"/>
    </xf>
    <xf numFmtId="0" fontId="18" fillId="4" borderId="7" xfId="0" applyFont="1" applyFill="1" applyBorder="1" applyAlignment="1">
      <alignment horizontal="center" vertical="center" wrapText="1"/>
    </xf>
    <xf numFmtId="0" fontId="24" fillId="2" borderId="0" xfId="0" applyFont="1" applyFill="1"/>
    <xf numFmtId="0" fontId="16" fillId="2" borderId="0" xfId="0" applyFont="1" applyFill="1" applyProtection="1">
      <protection hidden="1"/>
    </xf>
    <xf numFmtId="0" fontId="16" fillId="2" borderId="0" xfId="0" applyFont="1" applyFill="1"/>
    <xf numFmtId="0" fontId="16" fillId="0" borderId="0" xfId="0" applyFont="1" applyAlignment="1" applyProtection="1">
      <alignment horizontal="left" vertical="top"/>
      <protection hidden="1"/>
    </xf>
    <xf numFmtId="0" fontId="16" fillId="2" borderId="0" xfId="0" applyFont="1" applyFill="1" applyAlignment="1">
      <alignment horizontal="left" vertical="center"/>
    </xf>
    <xf numFmtId="0" fontId="16"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6" fillId="0" borderId="17" xfId="0" applyFont="1" applyBorder="1" applyAlignment="1" applyProtection="1">
      <alignment horizontal="left" vertical="top"/>
      <protection locked="0"/>
    </xf>
    <xf numFmtId="0" fontId="16" fillId="0" borderId="18" xfId="0" applyFont="1" applyBorder="1" applyAlignment="1" applyProtection="1">
      <alignment horizontal="left" vertical="top"/>
      <protection locked="0"/>
    </xf>
    <xf numFmtId="0" fontId="16" fillId="0" borderId="19" xfId="0" applyFont="1" applyBorder="1" applyAlignment="1" applyProtection="1">
      <alignment horizontal="left" vertical="top"/>
      <protection locked="0"/>
    </xf>
    <xf numFmtId="0" fontId="16" fillId="0" borderId="20" xfId="0" applyFont="1" applyBorder="1" applyAlignment="1">
      <alignment horizontal="left" vertical="top"/>
    </xf>
    <xf numFmtId="0" fontId="16" fillId="0" borderId="21" xfId="0" applyFont="1" applyBorder="1" applyAlignment="1">
      <alignment horizontal="left" vertical="top"/>
    </xf>
    <xf numFmtId="0" fontId="23" fillId="3" borderId="35" xfId="0" applyFont="1" applyFill="1" applyBorder="1" applyAlignment="1">
      <alignment vertical="center" wrapText="1"/>
    </xf>
    <xf numFmtId="1" fontId="22"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2" fillId="4" borderId="25" xfId="0" applyNumberFormat="1" applyFont="1" applyFill="1" applyBorder="1" applyAlignment="1" applyProtection="1">
      <alignment horizontal="center" vertical="center" wrapText="1"/>
      <protection hidden="1"/>
    </xf>
    <xf numFmtId="1" fontId="22" fillId="3" borderId="38" xfId="0" applyNumberFormat="1" applyFont="1" applyFill="1" applyBorder="1" applyAlignment="1">
      <alignment horizontal="center" vertical="center" shrinkToFit="1"/>
    </xf>
    <xf numFmtId="164" fontId="19" fillId="4" borderId="37" xfId="0" applyNumberFormat="1" applyFont="1" applyFill="1" applyBorder="1" applyAlignment="1" applyProtection="1">
      <alignment horizontal="center" vertical="center" wrapText="1"/>
      <protection hidden="1"/>
    </xf>
    <xf numFmtId="0" fontId="16" fillId="2" borderId="20" xfId="0" applyFont="1" applyFill="1" applyBorder="1" applyAlignment="1">
      <alignment horizontal="left" vertical="center"/>
    </xf>
    <xf numFmtId="0" fontId="16" fillId="2" borderId="21" xfId="0" applyFont="1" applyFill="1" applyBorder="1" applyAlignment="1">
      <alignment horizontal="left" vertical="center"/>
    </xf>
    <xf numFmtId="0" fontId="16" fillId="2" borderId="20" xfId="0" applyFont="1" applyFill="1" applyBorder="1"/>
    <xf numFmtId="0" fontId="26" fillId="2" borderId="21" xfId="0" applyFont="1" applyFill="1" applyBorder="1" applyAlignment="1">
      <alignment vertical="center" wrapText="1"/>
    </xf>
    <xf numFmtId="0" fontId="16" fillId="2" borderId="20" xfId="0" applyFont="1" applyFill="1" applyBorder="1" applyAlignment="1">
      <alignment wrapText="1"/>
    </xf>
    <xf numFmtId="0" fontId="16" fillId="2" borderId="21" xfId="0" applyFont="1" applyFill="1" applyBorder="1"/>
    <xf numFmtId="0" fontId="16" fillId="2" borderId="39" xfId="0" applyFont="1" applyFill="1" applyBorder="1"/>
    <xf numFmtId="0" fontId="16" fillId="2" borderId="40" xfId="0" applyFont="1" applyFill="1" applyBorder="1"/>
    <xf numFmtId="0" fontId="40" fillId="2" borderId="40" xfId="0" applyFont="1" applyFill="1" applyBorder="1" applyAlignment="1">
      <alignment vertical="center"/>
    </xf>
    <xf numFmtId="0" fontId="16" fillId="2" borderId="41" xfId="0" applyFont="1" applyFill="1" applyBorder="1"/>
    <xf numFmtId="0" fontId="14" fillId="0" borderId="0" xfId="0" applyFont="1" applyAlignment="1">
      <alignment horizontal="left" vertical="top"/>
    </xf>
    <xf numFmtId="164" fontId="19" fillId="4" borderId="25" xfId="0" applyNumberFormat="1" applyFont="1" applyFill="1" applyBorder="1" applyAlignment="1" applyProtection="1">
      <alignment horizontal="center" vertical="center" wrapText="1"/>
      <protection hidden="1"/>
    </xf>
    <xf numFmtId="0" fontId="16" fillId="7" borderId="0" xfId="0" applyFont="1" applyFill="1" applyAlignment="1" applyProtection="1">
      <alignment horizontal="left" vertical="top"/>
      <protection locked="0"/>
    </xf>
    <xf numFmtId="0" fontId="16" fillId="7" borderId="0" xfId="0" applyFont="1" applyFill="1" applyAlignment="1">
      <alignment horizontal="left" vertical="top"/>
    </xf>
    <xf numFmtId="0" fontId="24" fillId="8" borderId="0" xfId="0" applyFont="1" applyFill="1"/>
    <xf numFmtId="0" fontId="16" fillId="8" borderId="0" xfId="0" applyFont="1" applyFill="1" applyProtection="1">
      <protection hidden="1"/>
    </xf>
    <xf numFmtId="0" fontId="16" fillId="8" borderId="0" xfId="0" applyFont="1" applyFill="1"/>
    <xf numFmtId="0" fontId="16" fillId="7" borderId="0" xfId="0" applyFont="1" applyFill="1" applyAlignment="1" applyProtection="1">
      <alignment horizontal="left" vertical="top"/>
      <protection hidden="1"/>
    </xf>
    <xf numFmtId="0" fontId="16" fillId="8" borderId="0" xfId="0" applyFont="1" applyFill="1" applyAlignment="1">
      <alignment horizontal="left" vertical="center"/>
    </xf>
    <xf numFmtId="0" fontId="16" fillId="8" borderId="0" xfId="0" applyFont="1" applyFill="1" applyAlignment="1">
      <alignment wrapText="1"/>
    </xf>
    <xf numFmtId="0" fontId="25" fillId="8" borderId="0" xfId="0" applyFont="1" applyFill="1" applyAlignment="1">
      <alignment horizontal="left" wrapText="1"/>
    </xf>
    <xf numFmtId="0" fontId="26" fillId="8" borderId="0" xfId="0" applyFont="1" applyFill="1" applyAlignment="1">
      <alignment vertical="center" wrapText="1"/>
    </xf>
    <xf numFmtId="0" fontId="30" fillId="7" borderId="0" xfId="2" applyFont="1" applyFill="1" applyBorder="1" applyAlignment="1" applyProtection="1">
      <alignment horizontal="left" vertical="top"/>
    </xf>
    <xf numFmtId="2" fontId="46" fillId="0" borderId="15" xfId="0" applyNumberFormat="1" applyFont="1" applyBorder="1" applyAlignment="1" applyProtection="1">
      <alignment horizontal="center" vertical="center" wrapText="1"/>
      <protection locked="0"/>
    </xf>
    <xf numFmtId="0" fontId="16" fillId="7" borderId="0" xfId="0" applyFont="1" applyFill="1" applyAlignment="1">
      <alignment horizontal="center" vertical="center"/>
    </xf>
    <xf numFmtId="0" fontId="16" fillId="0" borderId="0" xfId="0" applyFont="1" applyAlignment="1">
      <alignment horizontal="center" vertical="center"/>
    </xf>
    <xf numFmtId="0" fontId="16" fillId="8" borderId="0" xfId="0" applyFont="1" applyFill="1" applyAlignment="1" applyProtection="1">
      <alignment horizontal="center" vertical="center"/>
      <protection hidden="1"/>
    </xf>
    <xf numFmtId="0" fontId="16"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7" fillId="2" borderId="0" xfId="0" applyFont="1" applyFill="1" applyAlignment="1">
      <alignment vertical="center"/>
    </xf>
    <xf numFmtId="0" fontId="27" fillId="2" borderId="0" xfId="0" applyFont="1" applyFill="1"/>
    <xf numFmtId="0" fontId="16" fillId="0" borderId="17" xfId="0" applyFont="1" applyBorder="1" applyAlignment="1">
      <alignment horizontal="left" vertical="top"/>
    </xf>
    <xf numFmtId="0" fontId="16" fillId="0" borderId="18" xfId="0" applyFont="1" applyBorder="1" applyAlignment="1">
      <alignment horizontal="left" vertical="top"/>
    </xf>
    <xf numFmtId="0" fontId="16" fillId="0" borderId="19" xfId="0" applyFont="1" applyBorder="1" applyAlignment="1">
      <alignment horizontal="left" vertical="top"/>
    </xf>
    <xf numFmtId="0" fontId="25" fillId="2" borderId="0" xfId="0" applyFont="1" applyFill="1" applyAlignment="1">
      <alignment horizontal="center" vertical="center" wrapText="1"/>
    </xf>
    <xf numFmtId="0" fontId="39" fillId="2" borderId="0" xfId="0" applyFont="1" applyFill="1" applyAlignment="1">
      <alignment horizontal="right" vertical="center" wrapText="1"/>
    </xf>
    <xf numFmtId="0" fontId="21"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1"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28" fillId="0" borderId="0" xfId="0" applyFont="1"/>
    <xf numFmtId="0" fontId="27" fillId="2" borderId="0" xfId="0" applyFont="1" applyFill="1" applyAlignment="1">
      <alignment horizontal="left"/>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7" fillId="2" borderId="40" xfId="0" applyFont="1" applyFill="1" applyBorder="1"/>
    <xf numFmtId="0" fontId="47" fillId="9" borderId="48" xfId="16" applyFont="1" applyFill="1" applyBorder="1" applyAlignment="1">
      <alignment horizontal="center" vertical="center" wrapText="1"/>
    </xf>
    <xf numFmtId="49" fontId="47" fillId="9" borderId="46" xfId="16" applyNumberFormat="1" applyFont="1" applyFill="1" applyBorder="1" applyAlignment="1">
      <alignment horizontal="center" vertical="center" wrapText="1"/>
    </xf>
    <xf numFmtId="0" fontId="1" fillId="0" borderId="0" xfId="16" applyAlignment="1">
      <alignment vertical="center" wrapText="1"/>
    </xf>
    <xf numFmtId="1" fontId="50" fillId="0" borderId="50" xfId="8" applyNumberFormat="1" applyFont="1" applyBorder="1" applyAlignment="1" applyProtection="1">
      <alignment horizontal="center" vertical="center" wrapText="1" shrinkToFit="1"/>
      <protection locked="0"/>
    </xf>
    <xf numFmtId="0" fontId="44" fillId="0" borderId="51" xfId="16" applyFont="1" applyBorder="1" applyAlignment="1">
      <alignment horizontal="center" vertical="center" wrapText="1"/>
    </xf>
    <xf numFmtId="0" fontId="48" fillId="0" borderId="51" xfId="16" applyFont="1" applyBorder="1" applyAlignment="1">
      <alignment horizontal="center" vertical="center" wrapText="1"/>
    </xf>
    <xf numFmtId="0" fontId="51" fillId="0" borderId="51" xfId="16" quotePrefix="1" applyFont="1" applyBorder="1" applyAlignment="1">
      <alignment horizontal="left" vertical="top" wrapText="1"/>
    </xf>
    <xf numFmtId="0" fontId="1" fillId="0" borderId="0" xfId="16"/>
    <xf numFmtId="0" fontId="29" fillId="0" borderId="51" xfId="16" applyFont="1" applyBorder="1" applyAlignment="1">
      <alignment horizontal="center" vertical="center" wrapText="1"/>
    </xf>
    <xf numFmtId="1" fontId="50" fillId="0" borderId="51" xfId="8" applyNumberFormat="1" applyFont="1" applyBorder="1" applyAlignment="1" applyProtection="1">
      <alignment horizontal="center" vertical="center" wrapText="1" shrinkToFit="1"/>
      <protection locked="0"/>
    </xf>
    <xf numFmtId="0" fontId="29" fillId="0" borderId="52" xfId="16" applyFont="1" applyBorder="1" applyAlignment="1">
      <alignment horizontal="center" vertical="center" wrapText="1"/>
    </xf>
    <xf numFmtId="0" fontId="48" fillId="0" borderId="52" xfId="16" applyFont="1" applyBorder="1" applyAlignment="1">
      <alignment horizontal="center" vertical="center" wrapText="1"/>
    </xf>
    <xf numFmtId="0" fontId="52" fillId="0" borderId="0" xfId="16" applyFont="1"/>
    <xf numFmtId="0" fontId="29" fillId="0" borderId="51" xfId="16" quotePrefix="1" applyFont="1" applyBorder="1" applyAlignment="1">
      <alignment horizontal="left" vertical="top" wrapText="1"/>
    </xf>
    <xf numFmtId="0" fontId="44" fillId="0" borderId="52" xfId="16" applyFont="1" applyBorder="1" applyAlignment="1">
      <alignment horizontal="center" vertical="center" wrapText="1"/>
    </xf>
    <xf numFmtId="1" fontId="53" fillId="0" borderId="50" xfId="8" applyNumberFormat="1" applyFont="1" applyBorder="1" applyAlignment="1" applyProtection="1">
      <alignment horizontal="center" vertical="center" wrapText="1" shrinkToFit="1"/>
      <protection locked="0"/>
    </xf>
    <xf numFmtId="0" fontId="48" fillId="0" borderId="46" xfId="16" applyFont="1" applyBorder="1" applyAlignment="1">
      <alignment horizontal="center" vertical="center" wrapText="1"/>
    </xf>
    <xf numFmtId="0" fontId="48" fillId="0" borderId="49" xfId="16" applyFont="1" applyBorder="1" applyAlignment="1">
      <alignment horizontal="center" vertical="center" wrapText="1"/>
    </xf>
    <xf numFmtId="0" fontId="51" fillId="0" borderId="49" xfId="16" applyFont="1" applyBorder="1" applyAlignment="1">
      <alignment horizontal="center" vertical="center" wrapText="1"/>
    </xf>
    <xf numFmtId="0" fontId="51" fillId="0" borderId="46" xfId="16" applyFont="1" applyBorder="1" applyAlignment="1">
      <alignment horizontal="center" vertical="center" wrapText="1"/>
    </xf>
    <xf numFmtId="0" fontId="44" fillId="0" borderId="46" xfId="16" applyFont="1" applyBorder="1" applyAlignment="1">
      <alignment horizontal="center" vertical="center" wrapText="1"/>
    </xf>
    <xf numFmtId="0" fontId="51" fillId="0" borderId="52" xfId="16" applyFont="1" applyBorder="1" applyAlignment="1">
      <alignment horizontal="center" vertical="center" wrapText="1"/>
    </xf>
    <xf numFmtId="0" fontId="49" fillId="0" borderId="52" xfId="16" applyFont="1" applyBorder="1" applyAlignment="1">
      <alignment horizontal="center" vertical="center" wrapText="1"/>
    </xf>
    <xf numFmtId="0" fontId="29" fillId="0" borderId="49" xfId="16" applyFont="1" applyBorder="1" applyAlignment="1">
      <alignment horizontal="center" vertical="center" wrapText="1"/>
    </xf>
    <xf numFmtId="0" fontId="29" fillId="0" borderId="46" xfId="16" applyFont="1" applyBorder="1" applyAlignment="1">
      <alignment horizontal="center" vertical="center" wrapText="1"/>
    </xf>
    <xf numFmtId="1" fontId="50" fillId="0" borderId="53" xfId="8" applyNumberFormat="1" applyFont="1" applyBorder="1" applyAlignment="1" applyProtection="1">
      <alignment horizontal="center" vertical="center" wrapText="1" shrinkToFit="1"/>
      <protection locked="0"/>
    </xf>
    <xf numFmtId="0" fontId="51" fillId="0" borderId="51" xfId="16" applyFont="1" applyBorder="1" applyAlignment="1">
      <alignment horizontal="center" vertical="center" wrapText="1"/>
    </xf>
    <xf numFmtId="1" fontId="53" fillId="0" borderId="53" xfId="8" applyNumberFormat="1" applyFont="1" applyBorder="1" applyAlignment="1" applyProtection="1">
      <alignment horizontal="center" vertical="center" wrapText="1" shrinkToFit="1"/>
      <protection locked="0"/>
    </xf>
    <xf numFmtId="0" fontId="1" fillId="0" borderId="0" xfId="16" applyAlignment="1">
      <alignment horizontal="center" vertical="center"/>
    </xf>
    <xf numFmtId="1" fontId="37" fillId="0" borderId="2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14" fontId="15"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18" fillId="4" borderId="7" xfId="0" applyFont="1" applyFill="1" applyBorder="1" applyAlignment="1">
      <alignment horizontal="center" vertical="center" wrapText="1"/>
    </xf>
    <xf numFmtId="0" fontId="18" fillId="4" borderId="25" xfId="0" applyFont="1" applyFill="1" applyBorder="1" applyAlignment="1">
      <alignment horizontal="center" vertical="center" wrapText="1"/>
    </xf>
    <xf numFmtId="0" fontId="21" fillId="4" borderId="7" xfId="0" applyFont="1" applyFill="1" applyBorder="1" applyAlignment="1" applyProtection="1">
      <alignment horizontal="center" vertical="center" wrapText="1"/>
      <protection hidden="1"/>
    </xf>
    <xf numFmtId="0" fontId="21"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shrinkToFit="1"/>
    </xf>
    <xf numFmtId="1" fontId="33" fillId="4" borderId="0" xfId="0" applyNumberFormat="1" applyFont="1" applyFill="1" applyAlignment="1">
      <alignment horizontal="left" vertical="center" shrinkToFit="1"/>
    </xf>
    <xf numFmtId="1" fontId="33" fillId="4" borderId="21" xfId="0" applyNumberFormat="1" applyFont="1" applyFill="1" applyBorder="1" applyAlignment="1">
      <alignment horizontal="left" vertical="center" shrinkToFit="1"/>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0" fontId="18" fillId="4" borderId="42" xfId="0" applyFont="1" applyFill="1" applyBorder="1" applyAlignment="1">
      <alignment horizontal="center" vertical="center" wrapText="1"/>
    </xf>
    <xf numFmtId="0" fontId="18" fillId="4" borderId="43" xfId="0" applyFont="1" applyFill="1" applyBorder="1" applyAlignment="1">
      <alignment horizontal="center" vertical="center" wrapText="1"/>
    </xf>
    <xf numFmtId="0" fontId="45" fillId="4" borderId="10" xfId="0" applyFont="1" applyFill="1" applyBorder="1" applyAlignment="1" applyProtection="1">
      <alignment horizontal="center" vertical="center" wrapText="1"/>
      <protection hidden="1"/>
    </xf>
    <xf numFmtId="0" fontId="45" fillId="4" borderId="12" xfId="0" applyFont="1" applyFill="1" applyBorder="1" applyAlignment="1" applyProtection="1">
      <alignment horizontal="center" vertical="center" wrapText="1"/>
      <protection hidden="1"/>
    </xf>
    <xf numFmtId="0" fontId="18" fillId="4" borderId="10" xfId="0" applyFont="1" applyFill="1" applyBorder="1" applyAlignment="1">
      <alignment horizontal="center" vertical="top" wrapText="1"/>
    </xf>
    <xf numFmtId="0" fontId="18" fillId="4" borderId="11" xfId="0" applyFont="1" applyFill="1" applyBorder="1" applyAlignment="1">
      <alignment horizontal="center" vertical="top" wrapText="1"/>
    </xf>
    <xf numFmtId="0" fontId="18" fillId="4" borderId="12" xfId="0" applyFont="1" applyFill="1" applyBorder="1" applyAlignment="1">
      <alignment horizontal="center" vertical="top"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12" xfId="0" applyNumberFormat="1" applyFont="1" applyBorder="1" applyAlignment="1" applyProtection="1">
      <alignment horizontal="center" vertical="center" shrinkToFit="1"/>
      <protection locked="0"/>
    </xf>
    <xf numFmtId="0" fontId="18" fillId="4" borderId="27" xfId="0" applyFont="1" applyFill="1" applyBorder="1" applyAlignment="1">
      <alignment horizontal="center" vertical="top" wrapText="1"/>
    </xf>
    <xf numFmtId="0" fontId="18" fillId="4" borderId="4" xfId="0" applyFont="1" applyFill="1" applyBorder="1" applyAlignment="1">
      <alignment horizontal="center" vertical="top" wrapText="1"/>
    </xf>
    <xf numFmtId="0" fontId="18" fillId="4" borderId="28" xfId="0" applyFont="1" applyFill="1" applyBorder="1" applyAlignment="1">
      <alignment horizontal="center" vertical="top" wrapText="1"/>
    </xf>
    <xf numFmtId="2" fontId="20" fillId="5" borderId="9" xfId="0" applyNumberFormat="1" applyFont="1" applyFill="1" applyBorder="1" applyAlignment="1">
      <alignment horizontal="center" vertical="center" wrapText="1"/>
    </xf>
    <xf numFmtId="2" fontId="20" fillId="5" borderId="26" xfId="0" applyNumberFormat="1" applyFont="1" applyFill="1" applyBorder="1" applyAlignment="1">
      <alignment horizontal="center" vertical="center" wrapText="1"/>
    </xf>
    <xf numFmtId="0" fontId="42" fillId="4" borderId="33" xfId="0" applyFont="1" applyFill="1" applyBorder="1" applyAlignment="1" applyProtection="1">
      <alignment horizontal="left" vertical="center" wrapText="1"/>
      <protection hidden="1"/>
    </xf>
    <xf numFmtId="0" fontId="42" fillId="4" borderId="9" xfId="0" applyFont="1" applyFill="1" applyBorder="1" applyAlignment="1" applyProtection="1">
      <alignment horizontal="left" vertical="center" wrapText="1"/>
      <protection hidden="1"/>
    </xf>
    <xf numFmtId="0" fontId="42" fillId="4" borderId="16" xfId="0" applyFont="1" applyFill="1" applyBorder="1" applyAlignment="1" applyProtection="1">
      <alignment horizontal="left" vertical="center" wrapText="1"/>
      <protection hidden="1"/>
    </xf>
    <xf numFmtId="0" fontId="22" fillId="3" borderId="20" xfId="0" applyFont="1" applyFill="1" applyBorder="1" applyAlignment="1">
      <alignment horizontal="left" vertical="center" wrapText="1"/>
    </xf>
    <xf numFmtId="0" fontId="22" fillId="3" borderId="0" xfId="0" applyFont="1" applyFill="1" applyAlignment="1">
      <alignment horizontal="left" vertical="center" wrapText="1"/>
    </xf>
    <xf numFmtId="0" fontId="22" fillId="3" borderId="5" xfId="0" applyFont="1" applyFill="1" applyBorder="1" applyAlignment="1">
      <alignment horizontal="left" vertical="center" wrapText="1"/>
    </xf>
    <xf numFmtId="0" fontId="22" fillId="3" borderId="6" xfId="0" applyFont="1" applyFill="1" applyBorder="1" applyAlignment="1">
      <alignment horizontal="left" vertical="center" wrapText="1"/>
    </xf>
    <xf numFmtId="0" fontId="17" fillId="3" borderId="1" xfId="0" applyFont="1" applyFill="1" applyBorder="1" applyAlignment="1">
      <alignment horizontal="left" vertical="center" wrapText="1" indent="1"/>
    </xf>
    <xf numFmtId="0" fontId="17"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xf>
    <xf numFmtId="49" fontId="36" fillId="0" borderId="4" xfId="0" applyNumberFormat="1" applyFont="1" applyBorder="1" applyAlignment="1">
      <alignment horizontal="left" vertical="center" wrapText="1"/>
    </xf>
    <xf numFmtId="49" fontId="36" fillId="0" borderId="28" xfId="0" applyNumberFormat="1" applyFont="1" applyBorder="1" applyAlignment="1">
      <alignment horizontal="left" vertical="center" wrapText="1"/>
    </xf>
    <xf numFmtId="0" fontId="17" fillId="3" borderId="1" xfId="0" applyFont="1" applyFill="1" applyBorder="1" applyAlignment="1">
      <alignment horizontal="center" vertical="center" wrapText="1"/>
    </xf>
    <xf numFmtId="0" fontId="17" fillId="3" borderId="23" xfId="0" applyFont="1" applyFill="1" applyBorder="1" applyAlignment="1">
      <alignment horizontal="center" vertical="center" wrapText="1"/>
    </xf>
    <xf numFmtId="0" fontId="31" fillId="3" borderId="22" xfId="0" applyFont="1" applyFill="1" applyBorder="1" applyAlignment="1">
      <alignment horizontal="left" vertical="center" wrapText="1" indent="1"/>
    </xf>
    <xf numFmtId="0" fontId="31" fillId="3" borderId="2" xfId="0" applyFont="1" applyFill="1" applyBorder="1" applyAlignment="1">
      <alignment horizontal="left" vertical="center" wrapText="1" indent="1"/>
    </xf>
    <xf numFmtId="0" fontId="18" fillId="4" borderId="24" xfId="0" applyFont="1" applyFill="1" applyBorder="1" applyAlignment="1">
      <alignment horizontal="center" vertical="top" wrapText="1"/>
    </xf>
    <xf numFmtId="0" fontId="18" fillId="4" borderId="7" xfId="0" applyFont="1" applyFill="1" applyBorder="1" applyAlignment="1">
      <alignment horizontal="center" vertical="top"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0" fontId="18" fillId="4" borderId="25" xfId="0" applyFont="1" applyFill="1" applyBorder="1" applyAlignment="1">
      <alignment horizontal="center" vertical="top" wrapText="1"/>
    </xf>
    <xf numFmtId="1" fontId="37" fillId="0" borderId="30" xfId="0" applyNumberFormat="1" applyFont="1" applyBorder="1" applyAlignment="1" applyProtection="1">
      <alignment horizontal="center" vertical="center" shrinkToFit="1"/>
      <protection locked="0"/>
    </xf>
    <xf numFmtId="0" fontId="23" fillId="3" borderId="34" xfId="0" applyFont="1" applyFill="1" applyBorder="1" applyAlignment="1">
      <alignment horizontal="center" vertical="top" wrapText="1"/>
    </xf>
    <xf numFmtId="0" fontId="23" fillId="3" borderId="5" xfId="0" applyFont="1" applyFill="1" applyBorder="1" applyAlignment="1">
      <alignment horizontal="center" vertical="top" wrapText="1"/>
    </xf>
    <xf numFmtId="0" fontId="18" fillId="4" borderId="10" xfId="0" applyFont="1" applyFill="1" applyBorder="1" applyAlignment="1">
      <alignment horizontal="center" vertical="center" wrapText="1"/>
    </xf>
    <xf numFmtId="0" fontId="18" fillId="4" borderId="11" xfId="0" applyFont="1" applyFill="1" applyBorder="1" applyAlignment="1">
      <alignment horizontal="center" vertical="center" wrapText="1"/>
    </xf>
    <xf numFmtId="0" fontId="18" fillId="4" borderId="12"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0" fontId="18" fillId="4" borderId="24" xfId="0" applyFont="1" applyFill="1" applyBorder="1" applyAlignment="1">
      <alignment horizontal="center" vertical="center" wrapText="1"/>
    </xf>
    <xf numFmtId="0" fontId="18" fillId="4" borderId="31" xfId="0" applyFont="1" applyFill="1" applyBorder="1" applyAlignment="1">
      <alignment horizontal="center" vertical="top" wrapText="1"/>
    </xf>
    <xf numFmtId="0" fontId="18" fillId="4" borderId="13" xfId="0" applyFont="1" applyFill="1" applyBorder="1" applyAlignment="1">
      <alignment horizontal="center" vertical="top" wrapText="1"/>
    </xf>
    <xf numFmtId="0" fontId="18" fillId="4" borderId="32" xfId="0" applyFont="1" applyFill="1" applyBorder="1" applyAlignment="1">
      <alignment horizontal="center" vertical="top" wrapText="1"/>
    </xf>
    <xf numFmtId="0" fontId="18" fillId="4" borderId="45" xfId="0" applyFont="1" applyFill="1" applyBorder="1" applyAlignment="1">
      <alignment horizontal="center" vertical="center" wrapText="1"/>
    </xf>
    <xf numFmtId="1" fontId="21" fillId="4" borderId="29" xfId="0" applyNumberFormat="1" applyFont="1" applyFill="1" applyBorder="1" applyAlignment="1">
      <alignment horizontal="center" vertical="center" shrinkToFit="1"/>
    </xf>
    <xf numFmtId="1" fontId="21" fillId="4" borderId="12" xfId="0" applyNumberFormat="1" applyFont="1" applyFill="1" applyBorder="1" applyAlignment="1">
      <alignment horizontal="center" vertical="center" shrinkToFit="1"/>
    </xf>
    <xf numFmtId="0" fontId="18" fillId="4" borderId="44" xfId="0" applyFont="1" applyFill="1" applyBorder="1" applyAlignment="1">
      <alignment horizontal="center" vertical="center" wrapText="1"/>
    </xf>
    <xf numFmtId="49" fontId="43" fillId="2" borderId="7" xfId="0" applyNumberFormat="1" applyFont="1" applyFill="1" applyBorder="1" applyAlignment="1" applyProtection="1">
      <alignment horizontal="center" vertical="center"/>
      <protection locked="0"/>
    </xf>
    <xf numFmtId="49" fontId="43" fillId="2" borderId="11" xfId="0" applyNumberFormat="1" applyFont="1" applyFill="1" applyBorder="1" applyAlignment="1" applyProtection="1">
      <alignment horizontal="center" vertical="center" wrapText="1"/>
      <protection locked="0"/>
    </xf>
    <xf numFmtId="0" fontId="34" fillId="4" borderId="11" xfId="0" applyFont="1" applyFill="1" applyBorder="1" applyAlignment="1">
      <alignment horizontal="center" vertical="center" wrapText="1"/>
    </xf>
    <xf numFmtId="49" fontId="43" fillId="2" borderId="11" xfId="0" applyNumberFormat="1" applyFont="1" applyFill="1" applyBorder="1" applyAlignment="1" applyProtection="1">
      <alignment horizontal="center" vertical="center"/>
      <protection locked="0"/>
    </xf>
    <xf numFmtId="0" fontId="22" fillId="3" borderId="22" xfId="0" applyFont="1" applyFill="1" applyBorder="1" applyAlignment="1">
      <alignment horizontal="left" vertical="center" wrapText="1"/>
    </xf>
    <xf numFmtId="0" fontId="22" fillId="3" borderId="2" xfId="0" applyFont="1" applyFill="1" applyBorder="1" applyAlignment="1">
      <alignment horizontal="left" vertical="center" wrapText="1"/>
    </xf>
    <xf numFmtId="0" fontId="22" fillId="3" borderId="3" xfId="0" applyFont="1" applyFill="1" applyBorder="1" applyAlignment="1">
      <alignment horizontal="left" vertical="center" wrapText="1"/>
    </xf>
    <xf numFmtId="0" fontId="19" fillId="4" borderId="33" xfId="0" applyFont="1" applyFill="1" applyBorder="1" applyAlignment="1">
      <alignment horizontal="right" vertical="center" wrapText="1"/>
    </xf>
    <xf numFmtId="0" fontId="19" fillId="4" borderId="9" xfId="0" applyFont="1" applyFill="1" applyBorder="1" applyAlignment="1">
      <alignment horizontal="right" vertical="center" wrapText="1"/>
    </xf>
    <xf numFmtId="0" fontId="19" fillId="4" borderId="14" xfId="0" applyFont="1" applyFill="1" applyBorder="1" applyAlignment="1">
      <alignment horizontal="right" vertical="center" wrapText="1"/>
    </xf>
    <xf numFmtId="49" fontId="43" fillId="2" borderId="10" xfId="0" quotePrefix="1" applyNumberFormat="1" applyFont="1" applyFill="1" applyBorder="1" applyAlignment="1" applyProtection="1">
      <alignment horizontal="center" vertical="center" wrapText="1"/>
      <protection locked="0"/>
    </xf>
    <xf numFmtId="0" fontId="19" fillId="4" borderId="33" xfId="0" applyFont="1" applyFill="1" applyBorder="1" applyAlignment="1" applyProtection="1">
      <alignment horizontal="right" vertical="center" wrapText="1"/>
      <protection hidden="1"/>
    </xf>
    <xf numFmtId="0" fontId="19" fillId="4" borderId="9" xfId="0" applyFont="1" applyFill="1" applyBorder="1" applyAlignment="1" applyProtection="1">
      <alignment horizontal="right" vertical="center" wrapText="1"/>
      <protection hidden="1"/>
    </xf>
    <xf numFmtId="0" fontId="19" fillId="4" borderId="14" xfId="0" applyFont="1" applyFill="1" applyBorder="1" applyAlignment="1" applyProtection="1">
      <alignment horizontal="right" vertical="center" wrapText="1"/>
      <protection hidden="1"/>
    </xf>
    <xf numFmtId="0" fontId="34" fillId="4" borderId="42" xfId="0" applyFont="1" applyFill="1" applyBorder="1" applyAlignment="1">
      <alignment horizontal="center" vertical="center" wrapText="1"/>
    </xf>
    <xf numFmtId="0" fontId="34" fillId="4" borderId="43" xfId="0" applyFont="1" applyFill="1" applyBorder="1" applyAlignment="1">
      <alignment horizontal="center" vertical="center" wrapText="1"/>
    </xf>
    <xf numFmtId="0" fontId="34" fillId="4" borderId="44" xfId="0" applyFont="1" applyFill="1" applyBorder="1" applyAlignment="1">
      <alignment horizontal="center" vertical="center" wrapText="1"/>
    </xf>
    <xf numFmtId="0" fontId="22" fillId="3" borderId="27" xfId="0" applyFont="1" applyFill="1" applyBorder="1" applyAlignment="1">
      <alignment horizontal="left" vertical="center" wrapText="1"/>
    </xf>
    <xf numFmtId="0" fontId="22" fillId="3" borderId="4" xfId="0" applyFont="1" applyFill="1" applyBorder="1" applyAlignment="1">
      <alignment horizontal="left" vertical="center" wrapText="1"/>
    </xf>
    <xf numFmtId="0" fontId="22" fillId="3" borderId="47" xfId="0" applyFont="1" applyFill="1" applyBorder="1" applyAlignment="1">
      <alignment horizontal="left" vertical="center" wrapTex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19" fillId="4" borderId="29" xfId="0" applyFont="1" applyFill="1" applyBorder="1" applyAlignment="1">
      <alignment horizontal="right" vertical="center" wrapText="1"/>
    </xf>
    <xf numFmtId="0" fontId="19" fillId="4" borderId="11" xfId="0" applyFont="1" applyFill="1" applyBorder="1" applyAlignment="1">
      <alignment horizontal="right" vertical="center" wrapText="1"/>
    </xf>
    <xf numFmtId="0" fontId="19" fillId="4" borderId="12" xfId="0" applyFont="1" applyFill="1" applyBorder="1" applyAlignment="1">
      <alignment horizontal="right" vertical="center" wrapText="1"/>
    </xf>
    <xf numFmtId="0" fontId="21"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19" fillId="4" borderId="24" xfId="0" applyFont="1" applyFill="1" applyBorder="1" applyAlignment="1">
      <alignment horizontal="right" vertical="center" wrapText="1"/>
    </xf>
    <xf numFmtId="0" fontId="19" fillId="4" borderId="7" xfId="0" applyFont="1" applyFill="1" applyBorder="1" applyAlignment="1">
      <alignment horizontal="right" vertical="center" wrapText="1"/>
    </xf>
  </cellXfs>
  <cellStyles count="17">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405720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orrecciones/1_TECNOLOG&#205;A/Masivas/CLIENTES%20MASIVAS/INECO/2023/2.%20MARZO%20BLOQUE%20III/2.%20LISTADOS/LISTADO%20DEFINITIVO.xlsx" TargetMode="External"/><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E27204-2EEC-43AD-B5F9-F9DFF5C95296}">
  <sheetPr>
    <pageSetUpPr fitToPage="1"/>
  </sheetPr>
  <dimension ref="A1:F110"/>
  <sheetViews>
    <sheetView showGridLines="0" zoomScale="55" zoomScaleNormal="55" workbookViewId="0">
      <pane xSplit="1" ySplit="1" topLeftCell="B2" activePane="bottomRight" state="frozen"/>
      <selection pane="topRight" activeCell="G6" sqref="G6"/>
      <selection pane="bottomLeft" activeCell="A7" sqref="A7"/>
      <selection pane="bottomRight" activeCell="B4" sqref="B4"/>
    </sheetView>
  </sheetViews>
  <sheetFormatPr baseColWidth="10" defaultColWidth="13.44140625" defaultRowHeight="14.4"/>
  <cols>
    <col min="1" max="1" width="19.21875" style="104" bestFit="1" customWidth="1"/>
    <col min="2" max="2" width="54.6640625" style="104" customWidth="1"/>
    <col min="3" max="3" width="30.6640625" style="104" customWidth="1"/>
    <col min="4" max="4" width="73.6640625" style="104" customWidth="1"/>
    <col min="5" max="5" width="30.6640625" style="104" customWidth="1"/>
    <col min="6" max="6" width="53" style="83" customWidth="1"/>
    <col min="7" max="16384" width="13.44140625" style="83"/>
  </cols>
  <sheetData>
    <row r="1" spans="1:6" s="78" customFormat="1" ht="47.55" customHeight="1">
      <c r="A1" s="76" t="s">
        <v>49</v>
      </c>
      <c r="B1" s="76" t="s">
        <v>50</v>
      </c>
      <c r="C1" s="76" t="s">
        <v>46</v>
      </c>
      <c r="D1" s="76" t="s">
        <v>47</v>
      </c>
      <c r="E1" s="76" t="s">
        <v>48</v>
      </c>
      <c r="F1" s="77" t="s">
        <v>51</v>
      </c>
    </row>
    <row r="2" spans="1:6" ht="45.6" customHeight="1">
      <c r="A2" s="79" t="s">
        <v>107</v>
      </c>
      <c r="B2" s="80" t="s">
        <v>78</v>
      </c>
      <c r="C2" s="81" t="s">
        <v>56</v>
      </c>
      <c r="D2" s="81" t="s">
        <v>108</v>
      </c>
      <c r="E2" s="81" t="s">
        <v>8</v>
      </c>
      <c r="F2" s="82" t="s">
        <v>109</v>
      </c>
    </row>
    <row r="3" spans="1:6" ht="45.6" customHeight="1">
      <c r="A3" s="79" t="s">
        <v>110</v>
      </c>
      <c r="B3" s="81" t="s">
        <v>78</v>
      </c>
      <c r="C3" s="81" t="s">
        <v>6</v>
      </c>
      <c r="D3" s="81" t="s">
        <v>111</v>
      </c>
      <c r="E3" s="81" t="s">
        <v>8</v>
      </c>
      <c r="F3" s="82" t="s">
        <v>112</v>
      </c>
    </row>
    <row r="4" spans="1:6" ht="45.6" customHeight="1">
      <c r="A4" s="79" t="s">
        <v>113</v>
      </c>
      <c r="B4" s="81" t="s">
        <v>78</v>
      </c>
      <c r="C4" s="81" t="s">
        <v>3</v>
      </c>
      <c r="D4" s="81" t="s">
        <v>108</v>
      </c>
      <c r="E4" s="81" t="s">
        <v>8</v>
      </c>
      <c r="F4" s="82" t="s">
        <v>114</v>
      </c>
    </row>
    <row r="5" spans="1:6" ht="45.6" customHeight="1">
      <c r="A5" s="79" t="s">
        <v>115</v>
      </c>
      <c r="B5" s="84" t="s">
        <v>79</v>
      </c>
      <c r="C5" s="84" t="s">
        <v>5</v>
      </c>
      <c r="D5" s="84" t="s">
        <v>116</v>
      </c>
      <c r="E5" s="84" t="s">
        <v>8</v>
      </c>
      <c r="F5" s="82" t="s">
        <v>117</v>
      </c>
    </row>
    <row r="6" spans="1:6" ht="45.6" customHeight="1">
      <c r="A6" s="85" t="s">
        <v>118</v>
      </c>
      <c r="B6" s="86" t="s">
        <v>79</v>
      </c>
      <c r="C6" s="84" t="s">
        <v>120</v>
      </c>
      <c r="D6" s="86" t="s">
        <v>119</v>
      </c>
      <c r="E6" s="84" t="s">
        <v>8</v>
      </c>
      <c r="F6" s="82" t="s">
        <v>121</v>
      </c>
    </row>
    <row r="7" spans="1:6" s="88" customFormat="1" ht="45.6" customHeight="1">
      <c r="A7" s="85" t="s">
        <v>122</v>
      </c>
      <c r="B7" s="87" t="s">
        <v>79</v>
      </c>
      <c r="C7" s="81" t="s">
        <v>5</v>
      </c>
      <c r="D7" s="87" t="s">
        <v>123</v>
      </c>
      <c r="E7" s="81" t="s">
        <v>8</v>
      </c>
      <c r="F7" s="82" t="s">
        <v>124</v>
      </c>
    </row>
    <row r="8" spans="1:6" ht="45.6" customHeight="1">
      <c r="A8" s="85" t="s">
        <v>125</v>
      </c>
      <c r="B8" s="87" t="s">
        <v>44</v>
      </c>
      <c r="C8" s="81" t="s">
        <v>56</v>
      </c>
      <c r="D8" s="87" t="s">
        <v>126</v>
      </c>
      <c r="E8" s="81" t="s">
        <v>8</v>
      </c>
      <c r="F8" s="82" t="s">
        <v>127</v>
      </c>
    </row>
    <row r="9" spans="1:6" ht="45.6" customHeight="1">
      <c r="A9" s="85" t="s">
        <v>128</v>
      </c>
      <c r="B9" s="81" t="s">
        <v>44</v>
      </c>
      <c r="C9" s="81" t="s">
        <v>56</v>
      </c>
      <c r="D9" s="81" t="s">
        <v>129</v>
      </c>
      <c r="E9" s="81" t="s">
        <v>8</v>
      </c>
      <c r="F9" s="82" t="s">
        <v>130</v>
      </c>
    </row>
    <row r="10" spans="1:6" ht="45.6" customHeight="1">
      <c r="A10" s="79" t="s">
        <v>131</v>
      </c>
      <c r="B10" s="81" t="s">
        <v>44</v>
      </c>
      <c r="C10" s="81" t="s">
        <v>4</v>
      </c>
      <c r="D10" s="81" t="s">
        <v>132</v>
      </c>
      <c r="E10" s="81" t="s">
        <v>8</v>
      </c>
      <c r="F10" s="82" t="s">
        <v>133</v>
      </c>
    </row>
    <row r="11" spans="1:6" ht="45.6" customHeight="1">
      <c r="A11" s="79" t="s">
        <v>134</v>
      </c>
      <c r="B11" s="87" t="s">
        <v>44</v>
      </c>
      <c r="C11" s="87" t="s">
        <v>3</v>
      </c>
      <c r="D11" s="87" t="s">
        <v>135</v>
      </c>
      <c r="E11" s="87" t="s">
        <v>8</v>
      </c>
      <c r="F11" s="82" t="s">
        <v>136</v>
      </c>
    </row>
    <row r="12" spans="1:6" ht="45.6" customHeight="1">
      <c r="A12" s="79" t="s">
        <v>137</v>
      </c>
      <c r="B12" s="87" t="s">
        <v>44</v>
      </c>
      <c r="C12" s="87" t="s">
        <v>4</v>
      </c>
      <c r="D12" s="87" t="s">
        <v>138</v>
      </c>
      <c r="E12" s="87" t="s">
        <v>8</v>
      </c>
      <c r="F12" s="82" t="s">
        <v>139</v>
      </c>
    </row>
    <row r="13" spans="1:6" ht="45.6" customHeight="1">
      <c r="A13" s="79" t="s">
        <v>140</v>
      </c>
      <c r="B13" s="87" t="s">
        <v>44</v>
      </c>
      <c r="C13" s="87" t="s">
        <v>56</v>
      </c>
      <c r="D13" s="87" t="s">
        <v>141</v>
      </c>
      <c r="E13" s="87" t="s">
        <v>8</v>
      </c>
      <c r="F13" s="82" t="s">
        <v>142</v>
      </c>
    </row>
    <row r="14" spans="1:6" ht="45.6" customHeight="1">
      <c r="A14" s="79" t="s">
        <v>143</v>
      </c>
      <c r="B14" s="80" t="s">
        <v>44</v>
      </c>
      <c r="C14" s="81" t="s">
        <v>3</v>
      </c>
      <c r="D14" s="81" t="s">
        <v>144</v>
      </c>
      <c r="E14" s="81" t="s">
        <v>8</v>
      </c>
      <c r="F14" s="89" t="s">
        <v>145</v>
      </c>
    </row>
    <row r="15" spans="1:6" ht="45.6" customHeight="1">
      <c r="A15" s="79" t="s">
        <v>146</v>
      </c>
      <c r="B15" s="81" t="s">
        <v>44</v>
      </c>
      <c r="C15" s="80" t="s">
        <v>4</v>
      </c>
      <c r="D15" s="81" t="s">
        <v>147</v>
      </c>
      <c r="E15" s="81" t="s">
        <v>8</v>
      </c>
      <c r="F15" s="82" t="s">
        <v>148</v>
      </c>
    </row>
    <row r="16" spans="1:6" ht="45.6" customHeight="1">
      <c r="A16" s="79" t="s">
        <v>149</v>
      </c>
      <c r="B16" s="81" t="s">
        <v>44</v>
      </c>
      <c r="C16" s="80" t="s">
        <v>4</v>
      </c>
      <c r="D16" s="81" t="s">
        <v>150</v>
      </c>
      <c r="E16" s="80" t="s">
        <v>8</v>
      </c>
      <c r="F16" s="82" t="s">
        <v>151</v>
      </c>
    </row>
    <row r="17" spans="1:6" ht="45.6" customHeight="1">
      <c r="A17" s="79" t="s">
        <v>152</v>
      </c>
      <c r="B17" s="81" t="s">
        <v>44</v>
      </c>
      <c r="C17" s="80" t="s">
        <v>3</v>
      </c>
      <c r="D17" s="81" t="s">
        <v>153</v>
      </c>
      <c r="E17" s="80" t="s">
        <v>8</v>
      </c>
      <c r="F17" s="82" t="s">
        <v>154</v>
      </c>
    </row>
    <row r="18" spans="1:6" ht="45.6" customHeight="1">
      <c r="A18" s="79" t="s">
        <v>155</v>
      </c>
      <c r="B18" s="84" t="s">
        <v>44</v>
      </c>
      <c r="C18" s="84" t="s">
        <v>4</v>
      </c>
      <c r="D18" s="84" t="s">
        <v>156</v>
      </c>
      <c r="E18" s="84" t="s">
        <v>8</v>
      </c>
      <c r="F18" s="82" t="s">
        <v>157</v>
      </c>
    </row>
    <row r="19" spans="1:6" ht="45.6" customHeight="1">
      <c r="A19" s="79" t="s">
        <v>158</v>
      </c>
      <c r="B19" s="84" t="s">
        <v>44</v>
      </c>
      <c r="C19" s="84" t="s">
        <v>3</v>
      </c>
      <c r="D19" s="84" t="s">
        <v>159</v>
      </c>
      <c r="E19" s="84" t="s">
        <v>8</v>
      </c>
      <c r="F19" s="82" t="s">
        <v>160</v>
      </c>
    </row>
    <row r="20" spans="1:6" ht="45.6" customHeight="1">
      <c r="A20" s="79" t="s">
        <v>161</v>
      </c>
      <c r="B20" s="84" t="s">
        <v>44</v>
      </c>
      <c r="C20" s="84" t="s">
        <v>4</v>
      </c>
      <c r="D20" s="84" t="s">
        <v>162</v>
      </c>
      <c r="E20" s="84" t="s">
        <v>8</v>
      </c>
      <c r="F20" s="82" t="s">
        <v>163</v>
      </c>
    </row>
    <row r="21" spans="1:6" ht="45.6" customHeight="1">
      <c r="A21" s="79" t="s">
        <v>164</v>
      </c>
      <c r="B21" s="84" t="s">
        <v>44</v>
      </c>
      <c r="C21" s="84" t="s">
        <v>4</v>
      </c>
      <c r="D21" s="84" t="s">
        <v>165</v>
      </c>
      <c r="E21" s="84" t="s">
        <v>8</v>
      </c>
      <c r="F21" s="82" t="s">
        <v>166</v>
      </c>
    </row>
    <row r="22" spans="1:6" ht="45.6" customHeight="1">
      <c r="A22" s="79" t="s">
        <v>167</v>
      </c>
      <c r="B22" s="84" t="s">
        <v>44</v>
      </c>
      <c r="C22" s="84" t="s">
        <v>3</v>
      </c>
      <c r="D22" s="84" t="s">
        <v>168</v>
      </c>
      <c r="E22" s="84" t="s">
        <v>8</v>
      </c>
      <c r="F22" s="89" t="s">
        <v>169</v>
      </c>
    </row>
    <row r="23" spans="1:6" ht="45.6" customHeight="1">
      <c r="A23" s="79" t="s">
        <v>170</v>
      </c>
      <c r="B23" s="84" t="s">
        <v>44</v>
      </c>
      <c r="C23" s="84" t="s">
        <v>4</v>
      </c>
      <c r="D23" s="84" t="s">
        <v>171</v>
      </c>
      <c r="E23" s="84" t="s">
        <v>8</v>
      </c>
      <c r="F23" s="82" t="s">
        <v>172</v>
      </c>
    </row>
    <row r="24" spans="1:6" ht="45.6" customHeight="1">
      <c r="A24" s="79" t="s">
        <v>173</v>
      </c>
      <c r="B24" s="84" t="s">
        <v>44</v>
      </c>
      <c r="C24" s="84" t="s">
        <v>3</v>
      </c>
      <c r="D24" s="84" t="s">
        <v>174</v>
      </c>
      <c r="E24" s="84" t="s">
        <v>8</v>
      </c>
      <c r="F24" s="82" t="s">
        <v>175</v>
      </c>
    </row>
    <row r="25" spans="1:6" ht="45.6" customHeight="1">
      <c r="A25" s="79" t="s">
        <v>176</v>
      </c>
      <c r="B25" s="84" t="s">
        <v>44</v>
      </c>
      <c r="C25" s="84" t="s">
        <v>56</v>
      </c>
      <c r="D25" s="84" t="s">
        <v>177</v>
      </c>
      <c r="E25" s="84" t="s">
        <v>8</v>
      </c>
      <c r="F25" s="82" t="s">
        <v>178</v>
      </c>
    </row>
    <row r="26" spans="1:6" ht="45.6" customHeight="1">
      <c r="A26" s="79" t="s">
        <v>179</v>
      </c>
      <c r="B26" s="84" t="s">
        <v>44</v>
      </c>
      <c r="C26" s="84" t="s">
        <v>4</v>
      </c>
      <c r="D26" s="84" t="s">
        <v>180</v>
      </c>
      <c r="E26" s="84" t="s">
        <v>8</v>
      </c>
      <c r="F26" s="82" t="s">
        <v>181</v>
      </c>
    </row>
    <row r="27" spans="1:6" ht="45.6" customHeight="1">
      <c r="A27" s="79" t="s">
        <v>182</v>
      </c>
      <c r="B27" s="84" t="s">
        <v>44</v>
      </c>
      <c r="C27" s="84" t="s">
        <v>4</v>
      </c>
      <c r="D27" s="84" t="s">
        <v>183</v>
      </c>
      <c r="E27" s="84" t="s">
        <v>8</v>
      </c>
      <c r="F27" s="82" t="s">
        <v>184</v>
      </c>
    </row>
    <row r="28" spans="1:6" ht="45.6" customHeight="1">
      <c r="A28" s="79" t="s">
        <v>185</v>
      </c>
      <c r="B28" s="84" t="s">
        <v>44</v>
      </c>
      <c r="C28" s="84" t="s">
        <v>4</v>
      </c>
      <c r="D28" s="84" t="s">
        <v>186</v>
      </c>
      <c r="E28" s="84" t="s">
        <v>8</v>
      </c>
      <c r="F28" s="82" t="s">
        <v>187</v>
      </c>
    </row>
    <row r="29" spans="1:6" ht="45.6" customHeight="1">
      <c r="A29" s="79" t="s">
        <v>188</v>
      </c>
      <c r="B29" s="81" t="s">
        <v>44</v>
      </c>
      <c r="C29" s="81" t="s">
        <v>4</v>
      </c>
      <c r="D29" s="81" t="s">
        <v>189</v>
      </c>
      <c r="E29" s="81" t="s">
        <v>8</v>
      </c>
      <c r="F29" s="82" t="s">
        <v>190</v>
      </c>
    </row>
    <row r="30" spans="1:6" ht="45.6" customHeight="1">
      <c r="A30" s="79" t="s">
        <v>191</v>
      </c>
      <c r="B30" s="87" t="s">
        <v>44</v>
      </c>
      <c r="C30" s="87" t="s">
        <v>3</v>
      </c>
      <c r="D30" s="87" t="s">
        <v>192</v>
      </c>
      <c r="E30" s="87" t="s">
        <v>8</v>
      </c>
      <c r="F30" s="82" t="s">
        <v>193</v>
      </c>
    </row>
    <row r="31" spans="1:6" ht="45.6" customHeight="1">
      <c r="A31" s="79" t="s">
        <v>194</v>
      </c>
      <c r="B31" s="87" t="s">
        <v>81</v>
      </c>
      <c r="C31" s="90" t="s">
        <v>5</v>
      </c>
      <c r="D31" s="87" t="s">
        <v>195</v>
      </c>
      <c r="E31" s="90" t="s">
        <v>8</v>
      </c>
      <c r="F31" s="82" t="s">
        <v>196</v>
      </c>
    </row>
    <row r="32" spans="1:6" ht="45.6" customHeight="1">
      <c r="A32" s="79" t="s">
        <v>197</v>
      </c>
      <c r="B32" s="81" t="s">
        <v>81</v>
      </c>
      <c r="C32" s="80" t="s">
        <v>42</v>
      </c>
      <c r="D32" s="81" t="s">
        <v>198</v>
      </c>
      <c r="E32" s="80" t="s">
        <v>8</v>
      </c>
      <c r="F32" s="82" t="s">
        <v>199</v>
      </c>
    </row>
    <row r="33" spans="1:6" ht="45.6" customHeight="1">
      <c r="A33" s="79" t="s">
        <v>200</v>
      </c>
      <c r="B33" s="81" t="s">
        <v>83</v>
      </c>
      <c r="C33" s="81" t="s">
        <v>3</v>
      </c>
      <c r="D33" s="81" t="s">
        <v>201</v>
      </c>
      <c r="E33" s="81" t="s">
        <v>8</v>
      </c>
      <c r="F33" s="82" t="s">
        <v>202</v>
      </c>
    </row>
    <row r="34" spans="1:6" ht="45.6" customHeight="1">
      <c r="A34" s="79" t="s">
        <v>203</v>
      </c>
      <c r="B34" s="81" t="s">
        <v>83</v>
      </c>
      <c r="C34" s="84" t="s">
        <v>4</v>
      </c>
      <c r="D34" s="81" t="s">
        <v>204</v>
      </c>
      <c r="E34" s="81" t="s">
        <v>8</v>
      </c>
      <c r="F34" s="82" t="s">
        <v>205</v>
      </c>
    </row>
    <row r="35" spans="1:6" ht="45.6" customHeight="1">
      <c r="A35" s="79" t="s">
        <v>206</v>
      </c>
      <c r="B35" s="81" t="s">
        <v>83</v>
      </c>
      <c r="C35" s="84" t="s">
        <v>4</v>
      </c>
      <c r="D35" s="81" t="s">
        <v>207</v>
      </c>
      <c r="E35" s="81" t="s">
        <v>8</v>
      </c>
      <c r="F35" s="82" t="s">
        <v>208</v>
      </c>
    </row>
    <row r="36" spans="1:6" ht="45.6" customHeight="1">
      <c r="A36" s="79" t="s">
        <v>209</v>
      </c>
      <c r="B36" s="81" t="s">
        <v>80</v>
      </c>
      <c r="C36" s="84" t="s">
        <v>4</v>
      </c>
      <c r="D36" s="81" t="s">
        <v>210</v>
      </c>
      <c r="E36" s="81" t="s">
        <v>8</v>
      </c>
      <c r="F36" s="82" t="s">
        <v>211</v>
      </c>
    </row>
    <row r="37" spans="1:6" ht="45.6" customHeight="1">
      <c r="A37" s="79" t="s">
        <v>212</v>
      </c>
      <c r="B37" s="81" t="s">
        <v>80</v>
      </c>
      <c r="C37" s="84" t="s">
        <v>4</v>
      </c>
      <c r="D37" s="81" t="s">
        <v>213</v>
      </c>
      <c r="E37" s="80" t="s">
        <v>8</v>
      </c>
      <c r="F37" s="82" t="s">
        <v>214</v>
      </c>
    </row>
    <row r="38" spans="1:6" ht="45.6" customHeight="1">
      <c r="A38" s="91" t="s">
        <v>215</v>
      </c>
      <c r="B38" s="81" t="s">
        <v>82</v>
      </c>
      <c r="C38" s="84" t="s">
        <v>4</v>
      </c>
      <c r="D38" s="81" t="s">
        <v>216</v>
      </c>
      <c r="E38" s="80" t="s">
        <v>8</v>
      </c>
      <c r="F38" s="82" t="s">
        <v>217</v>
      </c>
    </row>
    <row r="39" spans="1:6" ht="45.6" customHeight="1">
      <c r="A39" s="91" t="s">
        <v>218</v>
      </c>
      <c r="B39" s="81" t="s">
        <v>82</v>
      </c>
      <c r="C39" s="84" t="s">
        <v>5</v>
      </c>
      <c r="D39" s="92" t="s">
        <v>219</v>
      </c>
      <c r="E39" s="80" t="s">
        <v>8</v>
      </c>
      <c r="F39" s="82" t="s">
        <v>220</v>
      </c>
    </row>
    <row r="40" spans="1:6" ht="45.6" customHeight="1">
      <c r="A40" s="79" t="s">
        <v>221</v>
      </c>
      <c r="B40" s="93" t="s">
        <v>82</v>
      </c>
      <c r="C40" s="84" t="s">
        <v>5</v>
      </c>
      <c r="D40" s="92" t="s">
        <v>222</v>
      </c>
      <c r="E40" s="80" t="s">
        <v>8</v>
      </c>
      <c r="F40" s="82" t="s">
        <v>223</v>
      </c>
    </row>
    <row r="41" spans="1:6" ht="45.6" customHeight="1">
      <c r="A41" s="91" t="s">
        <v>224</v>
      </c>
      <c r="B41" s="93" t="s">
        <v>82</v>
      </c>
      <c r="C41" s="84" t="s">
        <v>4</v>
      </c>
      <c r="D41" s="92" t="s">
        <v>225</v>
      </c>
      <c r="E41" s="80" t="s">
        <v>88</v>
      </c>
      <c r="F41" s="82" t="s">
        <v>226</v>
      </c>
    </row>
    <row r="42" spans="1:6" ht="45.6" customHeight="1">
      <c r="A42" s="91" t="s">
        <v>227</v>
      </c>
      <c r="B42" s="81" t="s">
        <v>82</v>
      </c>
      <c r="C42" s="84" t="s">
        <v>3</v>
      </c>
      <c r="D42" s="92" t="s">
        <v>228</v>
      </c>
      <c r="E42" s="80" t="s">
        <v>8</v>
      </c>
      <c r="F42" s="82" t="s">
        <v>229</v>
      </c>
    </row>
    <row r="43" spans="1:6" ht="45.6" customHeight="1">
      <c r="A43" s="79" t="s">
        <v>230</v>
      </c>
      <c r="B43" s="81" t="s">
        <v>82</v>
      </c>
      <c r="C43" s="84" t="s">
        <v>3</v>
      </c>
      <c r="D43" s="92" t="s">
        <v>231</v>
      </c>
      <c r="E43" s="80" t="s">
        <v>8</v>
      </c>
      <c r="F43" s="82" t="s">
        <v>232</v>
      </c>
    </row>
    <row r="44" spans="1:6" ht="45.6" customHeight="1">
      <c r="A44" s="91" t="s">
        <v>233</v>
      </c>
      <c r="B44" s="81" t="s">
        <v>82</v>
      </c>
      <c r="C44" s="84" t="s">
        <v>5</v>
      </c>
      <c r="D44" s="92" t="s">
        <v>234</v>
      </c>
      <c r="E44" s="80" t="s">
        <v>8</v>
      </c>
      <c r="F44" s="82" t="s">
        <v>235</v>
      </c>
    </row>
    <row r="45" spans="1:6" ht="45.6" customHeight="1">
      <c r="A45" s="91" t="s">
        <v>236</v>
      </c>
      <c r="B45" s="81" t="s">
        <v>82</v>
      </c>
      <c r="C45" s="84" t="s">
        <v>5</v>
      </c>
      <c r="D45" s="92" t="s">
        <v>237</v>
      </c>
      <c r="E45" s="80" t="s">
        <v>8</v>
      </c>
      <c r="F45" s="82" t="s">
        <v>238</v>
      </c>
    </row>
    <row r="46" spans="1:6" ht="45.6" customHeight="1">
      <c r="A46" s="79" t="s">
        <v>239</v>
      </c>
      <c r="B46" s="81" t="s">
        <v>82</v>
      </c>
      <c r="C46" s="84" t="s">
        <v>56</v>
      </c>
      <c r="D46" s="92" t="s">
        <v>240</v>
      </c>
      <c r="E46" s="80" t="s">
        <v>8</v>
      </c>
      <c r="F46" s="82" t="s">
        <v>241</v>
      </c>
    </row>
    <row r="47" spans="1:6" ht="45.6" customHeight="1">
      <c r="A47" s="91" t="s">
        <v>242</v>
      </c>
      <c r="B47" s="93" t="s">
        <v>82</v>
      </c>
      <c r="C47" s="84" t="s">
        <v>4</v>
      </c>
      <c r="D47" s="92" t="s">
        <v>243</v>
      </c>
      <c r="E47" s="80" t="s">
        <v>8</v>
      </c>
      <c r="F47" s="82" t="s">
        <v>244</v>
      </c>
    </row>
    <row r="48" spans="1:6" ht="45.6" customHeight="1">
      <c r="A48" s="91" t="s">
        <v>245</v>
      </c>
      <c r="B48" s="93" t="s">
        <v>82</v>
      </c>
      <c r="C48" s="84" t="s">
        <v>5</v>
      </c>
      <c r="D48" s="92" t="s">
        <v>246</v>
      </c>
      <c r="E48" s="80" t="s">
        <v>8</v>
      </c>
      <c r="F48" s="82" t="s">
        <v>247</v>
      </c>
    </row>
    <row r="49" spans="1:6" ht="45.6" customHeight="1">
      <c r="A49" s="79" t="s">
        <v>248</v>
      </c>
      <c r="B49" s="93" t="s">
        <v>82</v>
      </c>
      <c r="C49" s="84" t="s">
        <v>3</v>
      </c>
      <c r="D49" s="92" t="s">
        <v>240</v>
      </c>
      <c r="E49" s="80" t="s">
        <v>8</v>
      </c>
      <c r="F49" s="82" t="s">
        <v>249</v>
      </c>
    </row>
    <row r="50" spans="1:6" ht="45.6" customHeight="1">
      <c r="A50" s="91" t="s">
        <v>250</v>
      </c>
      <c r="B50" s="81" t="s">
        <v>82</v>
      </c>
      <c r="C50" s="84" t="s">
        <v>4</v>
      </c>
      <c r="D50" s="92" t="s">
        <v>251</v>
      </c>
      <c r="E50" s="80" t="s">
        <v>8</v>
      </c>
      <c r="F50" s="82" t="s">
        <v>252</v>
      </c>
    </row>
    <row r="51" spans="1:6" ht="45.6" customHeight="1">
      <c r="A51" s="91" t="s">
        <v>253</v>
      </c>
      <c r="B51" s="81" t="s">
        <v>82</v>
      </c>
      <c r="C51" s="84" t="s">
        <v>4</v>
      </c>
      <c r="D51" s="92" t="s">
        <v>254</v>
      </c>
      <c r="E51" s="80" t="s">
        <v>8</v>
      </c>
      <c r="F51" s="82" t="s">
        <v>255</v>
      </c>
    </row>
    <row r="52" spans="1:6" ht="45.6" customHeight="1">
      <c r="A52" s="79" t="s">
        <v>256</v>
      </c>
      <c r="B52" s="93" t="s">
        <v>80</v>
      </c>
      <c r="C52" s="84" t="s">
        <v>4</v>
      </c>
      <c r="D52" s="92" t="s">
        <v>257</v>
      </c>
      <c r="E52" s="81" t="s">
        <v>8</v>
      </c>
      <c r="F52" s="82" t="s">
        <v>258</v>
      </c>
    </row>
    <row r="53" spans="1:6" ht="45.6" customHeight="1">
      <c r="A53" s="91" t="s">
        <v>259</v>
      </c>
      <c r="B53" s="94" t="s">
        <v>69</v>
      </c>
      <c r="C53" s="81" t="s">
        <v>42</v>
      </c>
      <c r="D53" s="95" t="s">
        <v>68</v>
      </c>
      <c r="E53" s="81" t="s">
        <v>260</v>
      </c>
      <c r="F53" s="82" t="s">
        <v>261</v>
      </c>
    </row>
    <row r="54" spans="1:6" ht="45.6" customHeight="1">
      <c r="A54" s="91" t="s">
        <v>262</v>
      </c>
      <c r="B54" s="93" t="s">
        <v>86</v>
      </c>
      <c r="C54" s="81" t="s">
        <v>5</v>
      </c>
      <c r="D54" s="92" t="s">
        <v>85</v>
      </c>
      <c r="E54" s="81" t="s">
        <v>8</v>
      </c>
      <c r="F54" s="82" t="s">
        <v>263</v>
      </c>
    </row>
    <row r="55" spans="1:6" ht="45.6" customHeight="1">
      <c r="A55" s="91" t="s">
        <v>264</v>
      </c>
      <c r="B55" s="93" t="s">
        <v>86</v>
      </c>
      <c r="C55" s="81" t="s">
        <v>5</v>
      </c>
      <c r="D55" s="92" t="s">
        <v>85</v>
      </c>
      <c r="E55" s="81" t="s">
        <v>8</v>
      </c>
      <c r="F55" s="82" t="s">
        <v>265</v>
      </c>
    </row>
    <row r="56" spans="1:6" ht="45.6" customHeight="1">
      <c r="A56" s="91" t="s">
        <v>266</v>
      </c>
      <c r="B56" s="93" t="s">
        <v>57</v>
      </c>
      <c r="C56" s="81" t="s">
        <v>4</v>
      </c>
      <c r="D56" s="96" t="s">
        <v>267</v>
      </c>
      <c r="E56" s="81" t="s">
        <v>268</v>
      </c>
      <c r="F56" s="82" t="s">
        <v>269</v>
      </c>
    </row>
    <row r="57" spans="1:6" ht="45.6" customHeight="1">
      <c r="A57" s="91" t="s">
        <v>270</v>
      </c>
      <c r="B57" s="93" t="s">
        <v>57</v>
      </c>
      <c r="C57" s="81" t="s">
        <v>4</v>
      </c>
      <c r="D57" s="92" t="s">
        <v>267</v>
      </c>
      <c r="E57" s="81" t="s">
        <v>77</v>
      </c>
      <c r="F57" s="82" t="s">
        <v>271</v>
      </c>
    </row>
    <row r="58" spans="1:6" ht="45.6" customHeight="1">
      <c r="A58" s="91" t="s">
        <v>272</v>
      </c>
      <c r="B58" s="87" t="s">
        <v>57</v>
      </c>
      <c r="C58" s="87" t="s">
        <v>3</v>
      </c>
      <c r="D58" s="87" t="s">
        <v>273</v>
      </c>
      <c r="E58" s="87" t="s">
        <v>268</v>
      </c>
      <c r="F58" s="82" t="s">
        <v>274</v>
      </c>
    </row>
    <row r="59" spans="1:6" ht="45.6" customHeight="1">
      <c r="A59" s="91" t="s">
        <v>275</v>
      </c>
      <c r="B59" s="87" t="s">
        <v>57</v>
      </c>
      <c r="C59" s="87" t="s">
        <v>3</v>
      </c>
      <c r="D59" s="87" t="s">
        <v>276</v>
      </c>
      <c r="E59" s="87" t="s">
        <v>268</v>
      </c>
      <c r="F59" s="82" t="s">
        <v>277</v>
      </c>
    </row>
    <row r="60" spans="1:6" ht="45.6" customHeight="1">
      <c r="A60" s="91" t="s">
        <v>278</v>
      </c>
      <c r="B60" s="97" t="s">
        <v>54</v>
      </c>
      <c r="C60" s="87" t="s">
        <v>42</v>
      </c>
      <c r="D60" s="97" t="s">
        <v>70</v>
      </c>
      <c r="E60" s="87" t="s">
        <v>53</v>
      </c>
      <c r="F60" s="82" t="s">
        <v>279</v>
      </c>
    </row>
    <row r="61" spans="1:6" ht="45.6" customHeight="1">
      <c r="A61" s="91" t="s">
        <v>280</v>
      </c>
      <c r="B61" s="97" t="s">
        <v>54</v>
      </c>
      <c r="C61" s="87" t="s">
        <v>42</v>
      </c>
      <c r="D61" s="97" t="s">
        <v>281</v>
      </c>
      <c r="E61" s="87" t="s">
        <v>99</v>
      </c>
      <c r="F61" s="82" t="s">
        <v>282</v>
      </c>
    </row>
    <row r="62" spans="1:6" ht="45.6" customHeight="1">
      <c r="A62" s="79" t="s">
        <v>283</v>
      </c>
      <c r="B62" s="87" t="s">
        <v>93</v>
      </c>
      <c r="C62" s="87" t="s">
        <v>5</v>
      </c>
      <c r="D62" s="87" t="s">
        <v>284</v>
      </c>
      <c r="E62" s="87" t="s">
        <v>64</v>
      </c>
      <c r="F62" s="82" t="s">
        <v>285</v>
      </c>
    </row>
    <row r="63" spans="1:6" ht="45.6" customHeight="1">
      <c r="A63" s="79" t="s">
        <v>286</v>
      </c>
      <c r="B63" s="87" t="s">
        <v>73</v>
      </c>
      <c r="C63" s="87" t="s">
        <v>6</v>
      </c>
      <c r="D63" s="87" t="s">
        <v>72</v>
      </c>
      <c r="E63" s="87" t="s">
        <v>8</v>
      </c>
      <c r="F63" s="82" t="s">
        <v>287</v>
      </c>
    </row>
    <row r="64" spans="1:6" ht="45.6" customHeight="1">
      <c r="A64" s="79" t="s">
        <v>288</v>
      </c>
      <c r="B64" s="87" t="s">
        <v>60</v>
      </c>
      <c r="C64" s="87" t="s">
        <v>5</v>
      </c>
      <c r="D64" s="87" t="s">
        <v>289</v>
      </c>
      <c r="E64" s="87" t="s">
        <v>8</v>
      </c>
      <c r="F64" s="82" t="s">
        <v>290</v>
      </c>
    </row>
    <row r="65" spans="1:6" ht="45.6" customHeight="1">
      <c r="A65" s="79" t="s">
        <v>291</v>
      </c>
      <c r="B65" s="87" t="s">
        <v>60</v>
      </c>
      <c r="C65" s="87" t="s">
        <v>4</v>
      </c>
      <c r="D65" s="87" t="s">
        <v>292</v>
      </c>
      <c r="E65" s="87" t="s">
        <v>8</v>
      </c>
      <c r="F65" s="82" t="s">
        <v>293</v>
      </c>
    </row>
    <row r="66" spans="1:6" ht="45.6" customHeight="1">
      <c r="A66" s="79" t="s">
        <v>294</v>
      </c>
      <c r="B66" s="87" t="s">
        <v>60</v>
      </c>
      <c r="C66" s="87" t="s">
        <v>5</v>
      </c>
      <c r="D66" s="87" t="s">
        <v>295</v>
      </c>
      <c r="E66" s="87" t="s">
        <v>8</v>
      </c>
      <c r="F66" s="82" t="s">
        <v>296</v>
      </c>
    </row>
    <row r="67" spans="1:6" ht="45.6" customHeight="1">
      <c r="A67" s="79" t="s">
        <v>297</v>
      </c>
      <c r="B67" s="87" t="s">
        <v>60</v>
      </c>
      <c r="C67" s="87" t="s">
        <v>5</v>
      </c>
      <c r="D67" s="87" t="s">
        <v>295</v>
      </c>
      <c r="E67" s="87" t="s">
        <v>8</v>
      </c>
      <c r="F67" s="82" t="s">
        <v>298</v>
      </c>
    </row>
    <row r="68" spans="1:6" ht="45.6" customHeight="1">
      <c r="A68" s="79" t="s">
        <v>299</v>
      </c>
      <c r="B68" s="87" t="s">
        <v>60</v>
      </c>
      <c r="C68" s="87" t="s">
        <v>4</v>
      </c>
      <c r="D68" s="87" t="s">
        <v>295</v>
      </c>
      <c r="E68" s="87" t="s">
        <v>8</v>
      </c>
      <c r="F68" s="82" t="s">
        <v>300</v>
      </c>
    </row>
    <row r="69" spans="1:6" ht="45.6" customHeight="1">
      <c r="A69" s="79" t="s">
        <v>301</v>
      </c>
      <c r="B69" s="93" t="s">
        <v>61</v>
      </c>
      <c r="C69" s="81" t="s">
        <v>4</v>
      </c>
      <c r="D69" s="92" t="s">
        <v>302</v>
      </c>
      <c r="E69" s="81" t="s">
        <v>53</v>
      </c>
      <c r="F69" s="82" t="s">
        <v>303</v>
      </c>
    </row>
    <row r="70" spans="1:6" ht="45.6" customHeight="1">
      <c r="A70" s="79" t="s">
        <v>304</v>
      </c>
      <c r="B70" s="93" t="s">
        <v>90</v>
      </c>
      <c r="C70" s="81" t="s">
        <v>3</v>
      </c>
      <c r="D70" s="92" t="s">
        <v>89</v>
      </c>
      <c r="E70" s="81" t="s">
        <v>91</v>
      </c>
      <c r="F70" s="82" t="s">
        <v>92</v>
      </c>
    </row>
    <row r="71" spans="1:6" ht="45.6" customHeight="1">
      <c r="A71" s="98" t="s">
        <v>305</v>
      </c>
      <c r="B71" s="93" t="s">
        <v>61</v>
      </c>
      <c r="C71" s="81" t="s">
        <v>4</v>
      </c>
      <c r="D71" s="92" t="s">
        <v>302</v>
      </c>
      <c r="E71" s="81" t="s">
        <v>8</v>
      </c>
      <c r="F71" s="82" t="s">
        <v>306</v>
      </c>
    </row>
    <row r="72" spans="1:6" ht="45.6" customHeight="1">
      <c r="A72" s="79" t="s">
        <v>307</v>
      </c>
      <c r="B72" s="93" t="s">
        <v>59</v>
      </c>
      <c r="C72" s="81" t="s">
        <v>4</v>
      </c>
      <c r="D72" s="96" t="s">
        <v>308</v>
      </c>
      <c r="E72" s="81" t="s">
        <v>8</v>
      </c>
      <c r="F72" s="82" t="s">
        <v>309</v>
      </c>
    </row>
    <row r="73" spans="1:6" ht="45.6" customHeight="1">
      <c r="A73" s="79" t="s">
        <v>310</v>
      </c>
      <c r="B73" s="93" t="s">
        <v>59</v>
      </c>
      <c r="C73" s="81" t="s">
        <v>4</v>
      </c>
      <c r="D73" s="96" t="s">
        <v>308</v>
      </c>
      <c r="E73" s="81" t="s">
        <v>77</v>
      </c>
      <c r="F73" s="82" t="s">
        <v>311</v>
      </c>
    </row>
    <row r="74" spans="1:6" ht="45.6" customHeight="1">
      <c r="A74" s="79" t="s">
        <v>312</v>
      </c>
      <c r="B74" s="93" t="s">
        <v>59</v>
      </c>
      <c r="C74" s="81" t="s">
        <v>4</v>
      </c>
      <c r="D74" s="96" t="s">
        <v>313</v>
      </c>
      <c r="E74" s="81" t="s">
        <v>8</v>
      </c>
      <c r="F74" s="82" t="s">
        <v>314</v>
      </c>
    </row>
    <row r="75" spans="1:6" ht="45.6" customHeight="1">
      <c r="A75" s="79" t="s">
        <v>315</v>
      </c>
      <c r="B75" s="93" t="s">
        <v>59</v>
      </c>
      <c r="C75" s="81" t="s">
        <v>4</v>
      </c>
      <c r="D75" s="96" t="s">
        <v>308</v>
      </c>
      <c r="E75" s="81" t="s">
        <v>8</v>
      </c>
      <c r="F75" s="82" t="s">
        <v>316</v>
      </c>
    </row>
    <row r="76" spans="1:6" ht="45.6" customHeight="1">
      <c r="A76" s="79" t="s">
        <v>317</v>
      </c>
      <c r="B76" s="93" t="s">
        <v>59</v>
      </c>
      <c r="C76" s="81" t="s">
        <v>4</v>
      </c>
      <c r="D76" s="96" t="s">
        <v>308</v>
      </c>
      <c r="E76" s="81" t="s">
        <v>8</v>
      </c>
      <c r="F76" s="82" t="s">
        <v>318</v>
      </c>
    </row>
    <row r="77" spans="1:6" ht="45.6" customHeight="1">
      <c r="A77" s="79" t="s">
        <v>319</v>
      </c>
      <c r="B77" s="99" t="s">
        <v>71</v>
      </c>
      <c r="C77" s="84" t="s">
        <v>4</v>
      </c>
      <c r="D77" s="100" t="s">
        <v>95</v>
      </c>
      <c r="E77" s="84" t="s">
        <v>8</v>
      </c>
      <c r="F77" s="82" t="s">
        <v>320</v>
      </c>
    </row>
    <row r="78" spans="1:6" ht="45.6" customHeight="1">
      <c r="A78" s="79" t="s">
        <v>321</v>
      </c>
      <c r="B78" s="99" t="s">
        <v>71</v>
      </c>
      <c r="C78" s="84" t="s">
        <v>4</v>
      </c>
      <c r="D78" s="100" t="s">
        <v>322</v>
      </c>
      <c r="E78" s="84" t="s">
        <v>87</v>
      </c>
      <c r="F78" s="82" t="s">
        <v>323</v>
      </c>
    </row>
    <row r="79" spans="1:6" ht="45.6" customHeight="1">
      <c r="A79" s="79" t="s">
        <v>324</v>
      </c>
      <c r="B79" s="99" t="s">
        <v>71</v>
      </c>
      <c r="C79" s="84" t="s">
        <v>4</v>
      </c>
      <c r="D79" s="100" t="s">
        <v>322</v>
      </c>
      <c r="E79" s="84" t="s">
        <v>325</v>
      </c>
      <c r="F79" s="82" t="s">
        <v>326</v>
      </c>
    </row>
    <row r="80" spans="1:6" ht="45.6" customHeight="1">
      <c r="A80" s="79" t="s">
        <v>327</v>
      </c>
      <c r="B80" s="99" t="s">
        <v>71</v>
      </c>
      <c r="C80" s="84" t="s">
        <v>42</v>
      </c>
      <c r="D80" s="100" t="s">
        <v>328</v>
      </c>
      <c r="E80" s="84" t="s">
        <v>94</v>
      </c>
      <c r="F80" s="82" t="s">
        <v>329</v>
      </c>
    </row>
    <row r="81" spans="1:6" ht="45.6" customHeight="1">
      <c r="A81" s="79" t="s">
        <v>330</v>
      </c>
      <c r="B81" s="93" t="s">
        <v>97</v>
      </c>
      <c r="C81" s="81" t="s">
        <v>3</v>
      </c>
      <c r="D81" s="92" t="s">
        <v>331</v>
      </c>
      <c r="E81" s="81" t="s">
        <v>8</v>
      </c>
      <c r="F81" s="82" t="s">
        <v>332</v>
      </c>
    </row>
    <row r="82" spans="1:6" ht="45.6" customHeight="1">
      <c r="A82" s="79" t="s">
        <v>333</v>
      </c>
      <c r="B82" s="93" t="s">
        <v>96</v>
      </c>
      <c r="C82" s="81" t="s">
        <v>5</v>
      </c>
      <c r="D82" s="92" t="s">
        <v>334</v>
      </c>
      <c r="E82" s="81" t="s">
        <v>8</v>
      </c>
      <c r="F82" s="82" t="s">
        <v>335</v>
      </c>
    </row>
    <row r="83" spans="1:6" ht="45.6" customHeight="1">
      <c r="A83" s="79" t="s">
        <v>336</v>
      </c>
      <c r="B83" s="93" t="s">
        <v>98</v>
      </c>
      <c r="C83" s="80" t="s">
        <v>42</v>
      </c>
      <c r="D83" s="92" t="s">
        <v>100</v>
      </c>
      <c r="E83" s="80" t="s">
        <v>77</v>
      </c>
      <c r="F83" s="82" t="s">
        <v>337</v>
      </c>
    </row>
    <row r="84" spans="1:6" ht="45.6" customHeight="1">
      <c r="A84" s="79" t="s">
        <v>338</v>
      </c>
      <c r="B84" s="93" t="s">
        <v>52</v>
      </c>
      <c r="C84" s="80" t="s">
        <v>3</v>
      </c>
      <c r="D84" s="92" t="s">
        <v>339</v>
      </c>
      <c r="E84" s="80" t="s">
        <v>8</v>
      </c>
      <c r="F84" s="82" t="s">
        <v>340</v>
      </c>
    </row>
    <row r="85" spans="1:6" ht="45.6" customHeight="1">
      <c r="A85" s="79" t="s">
        <v>341</v>
      </c>
      <c r="B85" s="93" t="s">
        <v>62</v>
      </c>
      <c r="C85" s="81" t="s">
        <v>3</v>
      </c>
      <c r="D85" s="92" t="s">
        <v>342</v>
      </c>
      <c r="E85" s="81" t="s">
        <v>8</v>
      </c>
      <c r="F85" s="82" t="s">
        <v>343</v>
      </c>
    </row>
    <row r="86" spans="1:6" ht="45.6" customHeight="1">
      <c r="A86" s="79" t="s">
        <v>344</v>
      </c>
      <c r="B86" s="93" t="s">
        <v>62</v>
      </c>
      <c r="C86" s="81" t="s">
        <v>3</v>
      </c>
      <c r="D86" s="92" t="s">
        <v>345</v>
      </c>
      <c r="E86" s="81" t="s">
        <v>8</v>
      </c>
      <c r="F86" s="82" t="s">
        <v>346</v>
      </c>
    </row>
    <row r="87" spans="1:6" ht="45.6" customHeight="1">
      <c r="A87" s="79" t="s">
        <v>347</v>
      </c>
      <c r="B87" s="93" t="s">
        <v>62</v>
      </c>
      <c r="C87" s="81" t="s">
        <v>56</v>
      </c>
      <c r="D87" s="92" t="s">
        <v>348</v>
      </c>
      <c r="E87" s="81" t="s">
        <v>8</v>
      </c>
      <c r="F87" s="82" t="s">
        <v>349</v>
      </c>
    </row>
    <row r="88" spans="1:6" ht="45.6" customHeight="1">
      <c r="A88" s="79" t="s">
        <v>350</v>
      </c>
      <c r="B88" s="93" t="s">
        <v>62</v>
      </c>
      <c r="C88" s="81" t="s">
        <v>4</v>
      </c>
      <c r="D88" s="92" t="s">
        <v>351</v>
      </c>
      <c r="E88" s="81" t="s">
        <v>8</v>
      </c>
      <c r="F88" s="82" t="s">
        <v>352</v>
      </c>
    </row>
    <row r="89" spans="1:6" ht="45.6" customHeight="1">
      <c r="A89" s="79" t="s">
        <v>353</v>
      </c>
      <c r="B89" s="93" t="s">
        <v>65</v>
      </c>
      <c r="C89" s="81" t="s">
        <v>55</v>
      </c>
      <c r="D89" s="92" t="s">
        <v>103</v>
      </c>
      <c r="E89" s="81" t="s">
        <v>8</v>
      </c>
      <c r="F89" s="82" t="s">
        <v>354</v>
      </c>
    </row>
    <row r="90" spans="1:6" ht="45.6" customHeight="1">
      <c r="A90" s="79" t="s">
        <v>355</v>
      </c>
      <c r="B90" s="93" t="s">
        <v>63</v>
      </c>
      <c r="C90" s="81" t="s">
        <v>55</v>
      </c>
      <c r="D90" s="92" t="s">
        <v>356</v>
      </c>
      <c r="E90" s="81" t="s">
        <v>8</v>
      </c>
      <c r="F90" s="82" t="s">
        <v>357</v>
      </c>
    </row>
    <row r="91" spans="1:6" ht="45.6" customHeight="1">
      <c r="A91" s="79" t="s">
        <v>358</v>
      </c>
      <c r="B91" s="93" t="s">
        <v>63</v>
      </c>
      <c r="C91" s="81" t="s">
        <v>42</v>
      </c>
      <c r="D91" s="92" t="s">
        <v>356</v>
      </c>
      <c r="E91" s="81" t="s">
        <v>8</v>
      </c>
      <c r="F91" s="82" t="s">
        <v>359</v>
      </c>
    </row>
    <row r="92" spans="1:6" ht="45.6" customHeight="1">
      <c r="A92" s="79" t="s">
        <v>360</v>
      </c>
      <c r="B92" s="93" t="s">
        <v>63</v>
      </c>
      <c r="C92" s="81" t="s">
        <v>55</v>
      </c>
      <c r="D92" s="92" t="s">
        <v>102</v>
      </c>
      <c r="E92" s="81" t="s">
        <v>77</v>
      </c>
      <c r="F92" s="82" t="s">
        <v>361</v>
      </c>
    </row>
    <row r="93" spans="1:6" ht="45.6" customHeight="1">
      <c r="A93" s="101" t="s">
        <v>362</v>
      </c>
      <c r="B93" s="93" t="s">
        <v>104</v>
      </c>
      <c r="C93" s="80" t="s">
        <v>56</v>
      </c>
      <c r="D93" s="92" t="s">
        <v>363</v>
      </c>
      <c r="E93" s="80" t="s">
        <v>8</v>
      </c>
      <c r="F93" s="82" t="s">
        <v>364</v>
      </c>
    </row>
    <row r="94" spans="1:6" ht="45.6" customHeight="1">
      <c r="A94" s="101" t="s">
        <v>365</v>
      </c>
      <c r="B94" s="93" t="s">
        <v>104</v>
      </c>
      <c r="C94" s="81" t="s">
        <v>5</v>
      </c>
      <c r="D94" s="92" t="s">
        <v>366</v>
      </c>
      <c r="E94" s="81" t="s">
        <v>8</v>
      </c>
      <c r="F94" s="82" t="s">
        <v>367</v>
      </c>
    </row>
    <row r="95" spans="1:6" ht="45.6" customHeight="1">
      <c r="A95" s="101" t="s">
        <v>368</v>
      </c>
      <c r="B95" s="93" t="s">
        <v>101</v>
      </c>
      <c r="C95" s="81" t="s">
        <v>56</v>
      </c>
      <c r="D95" s="92" t="s">
        <v>369</v>
      </c>
      <c r="E95" s="81" t="s">
        <v>8</v>
      </c>
      <c r="F95" s="82" t="s">
        <v>370</v>
      </c>
    </row>
    <row r="96" spans="1:6" ht="45.6" customHeight="1">
      <c r="A96" s="101" t="s">
        <v>371</v>
      </c>
      <c r="B96" s="93" t="s">
        <v>101</v>
      </c>
      <c r="C96" s="81" t="s">
        <v>3</v>
      </c>
      <c r="D96" s="92" t="s">
        <v>372</v>
      </c>
      <c r="E96" s="81" t="s">
        <v>8</v>
      </c>
      <c r="F96" s="82" t="s">
        <v>373</v>
      </c>
    </row>
    <row r="97" spans="1:6" ht="45.6" customHeight="1">
      <c r="A97" s="101" t="s">
        <v>374</v>
      </c>
      <c r="B97" s="93" t="s">
        <v>101</v>
      </c>
      <c r="C97" s="81" t="s">
        <v>3</v>
      </c>
      <c r="D97" s="92" t="s">
        <v>375</v>
      </c>
      <c r="E97" s="81" t="s">
        <v>8</v>
      </c>
      <c r="F97" s="82" t="s">
        <v>376</v>
      </c>
    </row>
    <row r="98" spans="1:6" ht="45.6" customHeight="1">
      <c r="A98" s="101" t="s">
        <v>377</v>
      </c>
      <c r="B98" s="92" t="s">
        <v>101</v>
      </c>
      <c r="C98" s="92" t="s">
        <v>5</v>
      </c>
      <c r="D98" s="92" t="s">
        <v>378</v>
      </c>
      <c r="E98" s="92" t="s">
        <v>8</v>
      </c>
      <c r="F98" s="82" t="s">
        <v>379</v>
      </c>
    </row>
    <row r="99" spans="1:6" ht="45.6" customHeight="1">
      <c r="A99" s="101" t="s">
        <v>380</v>
      </c>
      <c r="B99" s="93" t="s">
        <v>382</v>
      </c>
      <c r="C99" s="81" t="s">
        <v>383</v>
      </c>
      <c r="D99" s="92" t="s">
        <v>381</v>
      </c>
      <c r="E99" s="81" t="s">
        <v>8</v>
      </c>
      <c r="F99" s="82" t="s">
        <v>384</v>
      </c>
    </row>
    <row r="100" spans="1:6" ht="45.6" customHeight="1">
      <c r="A100" s="101" t="s">
        <v>385</v>
      </c>
      <c r="B100" s="87" t="s">
        <v>387</v>
      </c>
      <c r="C100" s="87" t="s">
        <v>56</v>
      </c>
      <c r="D100" s="87" t="s">
        <v>386</v>
      </c>
      <c r="E100" s="87" t="s">
        <v>8</v>
      </c>
      <c r="F100" s="82" t="s">
        <v>388</v>
      </c>
    </row>
    <row r="101" spans="1:6" ht="45.6" customHeight="1">
      <c r="A101" s="101" t="s">
        <v>389</v>
      </c>
      <c r="B101" s="93" t="s">
        <v>391</v>
      </c>
      <c r="C101" s="81" t="s">
        <v>383</v>
      </c>
      <c r="D101" s="92" t="s">
        <v>390</v>
      </c>
      <c r="E101" s="81" t="s">
        <v>8</v>
      </c>
      <c r="F101" s="82" t="s">
        <v>392</v>
      </c>
    </row>
    <row r="102" spans="1:6" ht="45.6" customHeight="1">
      <c r="A102" s="101" t="s">
        <v>393</v>
      </c>
      <c r="B102" s="93" t="s">
        <v>101</v>
      </c>
      <c r="C102" s="81" t="s">
        <v>3</v>
      </c>
      <c r="D102" s="92" t="s">
        <v>394</v>
      </c>
      <c r="E102" s="81" t="s">
        <v>8</v>
      </c>
      <c r="F102" s="82" t="s">
        <v>395</v>
      </c>
    </row>
    <row r="103" spans="1:6" ht="45.6" customHeight="1">
      <c r="A103" s="101" t="s">
        <v>396</v>
      </c>
      <c r="B103" s="93" t="s">
        <v>101</v>
      </c>
      <c r="C103" s="81" t="s">
        <v>5</v>
      </c>
      <c r="D103" s="92" t="s">
        <v>397</v>
      </c>
      <c r="E103" s="81" t="s">
        <v>8</v>
      </c>
      <c r="F103" s="82" t="s">
        <v>398</v>
      </c>
    </row>
    <row r="104" spans="1:6" ht="45.6" customHeight="1">
      <c r="A104" s="101" t="s">
        <v>399</v>
      </c>
      <c r="B104" s="94" t="s">
        <v>101</v>
      </c>
      <c r="C104" s="102" t="s">
        <v>383</v>
      </c>
      <c r="D104" s="95" t="s">
        <v>400</v>
      </c>
      <c r="E104" s="102" t="s">
        <v>8</v>
      </c>
      <c r="F104" s="82" t="s">
        <v>401</v>
      </c>
    </row>
    <row r="105" spans="1:6" ht="45.6" customHeight="1">
      <c r="A105" s="101" t="s">
        <v>402</v>
      </c>
      <c r="B105" s="93" t="s">
        <v>101</v>
      </c>
      <c r="C105" s="81" t="s">
        <v>4</v>
      </c>
      <c r="D105" s="92" t="s">
        <v>403</v>
      </c>
      <c r="E105" s="81" t="s">
        <v>8</v>
      </c>
      <c r="F105" s="82" t="s">
        <v>404</v>
      </c>
    </row>
    <row r="106" spans="1:6" ht="45.6" customHeight="1">
      <c r="A106" s="101" t="s">
        <v>405</v>
      </c>
      <c r="B106" s="93" t="s">
        <v>407</v>
      </c>
      <c r="C106" s="81" t="s">
        <v>120</v>
      </c>
      <c r="D106" s="92" t="s">
        <v>406</v>
      </c>
      <c r="E106" s="81" t="s">
        <v>8</v>
      </c>
      <c r="F106" s="82" t="s">
        <v>408</v>
      </c>
    </row>
    <row r="107" spans="1:6" ht="45.6" customHeight="1">
      <c r="A107" s="101" t="s">
        <v>409</v>
      </c>
      <c r="B107" s="93" t="s">
        <v>105</v>
      </c>
      <c r="C107" s="81" t="s">
        <v>3</v>
      </c>
      <c r="D107" s="92" t="s">
        <v>410</v>
      </c>
      <c r="E107" s="81" t="s">
        <v>8</v>
      </c>
      <c r="F107" s="82" t="s">
        <v>411</v>
      </c>
    </row>
    <row r="108" spans="1:6" ht="45.6" customHeight="1">
      <c r="A108" s="103" t="s">
        <v>412</v>
      </c>
      <c r="B108" s="99" t="s">
        <v>414</v>
      </c>
      <c r="C108" s="86" t="s">
        <v>84</v>
      </c>
      <c r="D108" s="86" t="s">
        <v>413</v>
      </c>
      <c r="E108" s="86" t="s">
        <v>8</v>
      </c>
      <c r="F108" s="82" t="s">
        <v>415</v>
      </c>
    </row>
    <row r="109" spans="1:6" ht="45.6" customHeight="1">
      <c r="A109" s="101" t="s">
        <v>416</v>
      </c>
      <c r="B109" s="94" t="s">
        <v>101</v>
      </c>
      <c r="C109" s="102" t="s">
        <v>418</v>
      </c>
      <c r="D109" s="95" t="s">
        <v>417</v>
      </c>
      <c r="E109" s="87" t="s">
        <v>8</v>
      </c>
      <c r="F109" s="82" t="s">
        <v>419</v>
      </c>
    </row>
    <row r="110" spans="1:6" ht="45.6" customHeight="1">
      <c r="A110" s="101" t="s">
        <v>420</v>
      </c>
      <c r="B110" s="87" t="s">
        <v>101</v>
      </c>
      <c r="C110" s="87" t="s">
        <v>84</v>
      </c>
      <c r="D110" s="87" t="s">
        <v>421</v>
      </c>
      <c r="E110" s="81" t="s">
        <v>8</v>
      </c>
      <c r="F110" s="82" t="s">
        <v>422</v>
      </c>
    </row>
  </sheetData>
  <autoFilter ref="A1:F110" xr:uid="{ED8E09BB-4FFD-4CD0-8AE6-BE1427DCB285}"/>
  <conditionalFormatting sqref="A111:A1048576">
    <cfRule type="duplicateValues" dxfId="5" priority="19"/>
    <cfRule type="duplicateValues" dxfId="4" priority="20"/>
    <cfRule type="duplicateValues" dxfId="3" priority="21"/>
    <cfRule type="duplicateValues" dxfId="2" priority="22"/>
    <cfRule type="duplicateValues" dxfId="1" priority="23"/>
    <cfRule type="duplicateValues" dxfId="0" priority="24"/>
  </conditionalFormatting>
  <printOptions horizontalCentered="1"/>
  <pageMargins left="0.31496062992125984" right="0.31496062992125984" top="0.35433070866141736" bottom="0.74803149606299213" header="0.31496062992125984" footer="0.31496062992125984"/>
  <pageSetup paperSize="9" scale="34"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6"/>
  <sheetViews>
    <sheetView tabSelected="1" topLeftCell="A9" zoomScale="80" zoomScaleNormal="80" zoomScaleSheetLayoutView="85" zoomScalePageLayoutView="70" workbookViewId="0">
      <selection activeCell="A17" sqref="A17:H17"/>
    </sheetView>
  </sheetViews>
  <sheetFormatPr baseColWidth="10" defaultColWidth="9.33203125" defaultRowHeight="13.2"/>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9"/>
    <col min="98" max="120" width="9.33203125" style="38"/>
    <col min="121" max="16384" width="9.33203125" style="1"/>
  </cols>
  <sheetData>
    <row r="1" spans="1:120" ht="1.5" customHeight="1" thickBot="1">
      <c r="A1" s="14"/>
      <c r="B1" s="15"/>
      <c r="C1" s="15"/>
      <c r="D1" s="15"/>
      <c r="E1" s="15"/>
      <c r="F1" s="15"/>
      <c r="G1" s="15"/>
      <c r="H1" s="15"/>
      <c r="I1" s="15"/>
      <c r="J1" s="15"/>
      <c r="K1" s="15"/>
      <c r="L1" s="16"/>
    </row>
    <row r="2" spans="1:120" s="2" customFormat="1" ht="7.5" customHeight="1">
      <c r="A2" s="60"/>
      <c r="B2" s="61"/>
      <c r="C2" s="61"/>
      <c r="D2" s="61"/>
      <c r="E2" s="61"/>
      <c r="F2" s="61"/>
      <c r="G2" s="61"/>
      <c r="H2" s="61"/>
      <c r="I2" s="61"/>
      <c r="J2" s="61"/>
      <c r="K2" s="61"/>
      <c r="L2" s="62"/>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c r="BI2" s="39"/>
      <c r="BJ2" s="39"/>
      <c r="BK2" s="39"/>
      <c r="BL2" s="39"/>
      <c r="BM2" s="39"/>
      <c r="BN2" s="39"/>
      <c r="BO2" s="39"/>
      <c r="BP2" s="39"/>
      <c r="BQ2" s="39"/>
      <c r="BR2" s="39"/>
      <c r="BS2" s="39"/>
      <c r="BT2" s="39"/>
      <c r="BU2" s="39"/>
      <c r="BV2" s="39"/>
      <c r="BW2" s="39"/>
      <c r="BX2" s="39"/>
      <c r="BY2" s="39"/>
      <c r="BZ2" s="39"/>
      <c r="CA2" s="39"/>
      <c r="CB2" s="39"/>
      <c r="CC2" s="39"/>
      <c r="CD2" s="39"/>
      <c r="CE2" s="39"/>
      <c r="CF2" s="39"/>
      <c r="CG2" s="39"/>
      <c r="CH2" s="39"/>
      <c r="CI2" s="39"/>
      <c r="CJ2" s="39"/>
      <c r="CK2" s="39"/>
      <c r="CL2" s="39"/>
      <c r="CM2" s="39"/>
      <c r="CN2" s="39"/>
      <c r="CO2" s="39"/>
      <c r="CP2" s="39"/>
      <c r="CQ2" s="39"/>
      <c r="CR2" s="39"/>
      <c r="CS2" s="39"/>
      <c r="CT2" s="39"/>
      <c r="CU2" s="39"/>
      <c r="CV2" s="39"/>
      <c r="CW2" s="39"/>
      <c r="CX2" s="39"/>
      <c r="CY2" s="39"/>
      <c r="CZ2" s="39"/>
      <c r="DA2" s="39"/>
      <c r="DB2" s="39"/>
      <c r="DC2" s="39"/>
      <c r="DD2" s="39"/>
      <c r="DE2" s="39"/>
      <c r="DF2" s="39"/>
      <c r="DG2" s="39"/>
      <c r="DH2" s="39"/>
      <c r="DI2" s="39"/>
      <c r="DJ2" s="39"/>
      <c r="DK2" s="39"/>
      <c r="DL2" s="39"/>
      <c r="DM2" s="39"/>
      <c r="DN2" s="39"/>
      <c r="DO2" s="39"/>
      <c r="DP2" s="39"/>
    </row>
    <row r="3" spans="1:120" s="2" customFormat="1" ht="35.4" customHeight="1">
      <c r="A3" s="153" t="s">
        <v>30</v>
      </c>
      <c r="B3" s="154"/>
      <c r="C3" s="154"/>
      <c r="D3" s="154"/>
      <c r="E3" s="154"/>
      <c r="F3" s="154"/>
      <c r="G3" s="154"/>
      <c r="H3" s="154"/>
      <c r="I3" s="154"/>
      <c r="J3" s="154"/>
      <c r="K3" s="144"/>
      <c r="L3" s="145"/>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39"/>
      <c r="BU3" s="39"/>
      <c r="BV3" s="39"/>
      <c r="BW3" s="39"/>
      <c r="BX3" s="39"/>
      <c r="BY3" s="39"/>
      <c r="BZ3" s="39"/>
      <c r="CA3" s="39"/>
      <c r="CB3" s="39"/>
      <c r="CC3" s="39"/>
      <c r="CD3" s="39"/>
      <c r="CE3" s="39"/>
      <c r="CF3" s="39"/>
      <c r="CG3" s="39"/>
      <c r="CH3" s="39"/>
      <c r="CI3" s="39"/>
      <c r="CJ3" s="39"/>
      <c r="CK3" s="39"/>
      <c r="CL3" s="39"/>
      <c r="CM3" s="39"/>
      <c r="CN3" s="39"/>
      <c r="CO3" s="39"/>
      <c r="CP3" s="39"/>
      <c r="CQ3" s="39"/>
      <c r="CR3" s="39"/>
      <c r="CS3" s="39"/>
      <c r="CT3" s="39"/>
      <c r="CU3" s="39"/>
      <c r="CV3" s="39"/>
      <c r="CW3" s="39"/>
      <c r="CX3" s="39"/>
      <c r="CY3" s="39"/>
      <c r="CZ3" s="39"/>
      <c r="DA3" s="39"/>
      <c r="DB3" s="39"/>
      <c r="DC3" s="39"/>
      <c r="DD3" s="39"/>
      <c r="DE3" s="39"/>
      <c r="DF3" s="39"/>
      <c r="DG3" s="39"/>
      <c r="DH3" s="39"/>
      <c r="DI3" s="39"/>
      <c r="DJ3" s="39"/>
      <c r="DK3" s="39"/>
      <c r="DL3" s="39"/>
      <c r="DM3" s="39"/>
      <c r="DN3" s="39"/>
      <c r="DO3" s="39"/>
      <c r="DP3" s="39"/>
    </row>
    <row r="4" spans="1:120" s="2" customFormat="1" ht="7.5" customHeight="1">
      <c r="A4" s="17"/>
      <c r="L4" s="18"/>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39"/>
      <c r="DL4" s="39"/>
      <c r="DM4" s="39"/>
      <c r="DN4" s="39"/>
      <c r="DO4" s="39"/>
      <c r="DP4" s="39"/>
    </row>
    <row r="5" spans="1:120" s="51" customFormat="1" ht="15.6" customHeight="1">
      <c r="A5" s="146" t="s">
        <v>14</v>
      </c>
      <c r="B5" s="147"/>
      <c r="C5" s="147"/>
      <c r="D5" s="147"/>
      <c r="E5" s="147"/>
      <c r="F5" s="147"/>
      <c r="G5" s="147"/>
      <c r="H5" s="147"/>
      <c r="I5" s="147"/>
      <c r="J5" s="147"/>
      <c r="K5" s="151"/>
      <c r="L5" s="152"/>
      <c r="M5" s="50"/>
      <c r="N5" s="50"/>
      <c r="O5" s="50"/>
      <c r="P5" s="50"/>
      <c r="Q5" s="50"/>
      <c r="R5" s="50"/>
      <c r="S5" s="50"/>
      <c r="T5" s="50"/>
      <c r="U5" s="50"/>
      <c r="V5" s="50"/>
      <c r="W5" s="50"/>
      <c r="X5" s="50"/>
      <c r="Y5" s="50"/>
      <c r="Z5" s="50"/>
      <c r="AA5" s="50"/>
      <c r="AB5" s="50"/>
      <c r="AC5" s="50"/>
      <c r="AD5" s="50"/>
      <c r="AE5" s="50"/>
      <c r="AF5" s="50"/>
      <c r="AG5" s="50"/>
      <c r="AH5" s="50"/>
      <c r="AI5" s="50"/>
      <c r="AJ5" s="50"/>
      <c r="AK5" s="50"/>
      <c r="AL5" s="50"/>
      <c r="AM5" s="50"/>
      <c r="AN5" s="50"/>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c r="BT5" s="50"/>
      <c r="BU5" s="50"/>
      <c r="BV5" s="50"/>
      <c r="BW5" s="50"/>
      <c r="BX5" s="50"/>
      <c r="BY5" s="50"/>
      <c r="BZ5" s="50"/>
      <c r="CA5" s="50"/>
      <c r="CB5" s="50"/>
      <c r="CC5" s="50"/>
      <c r="CD5" s="50"/>
      <c r="CE5" s="50"/>
      <c r="CF5" s="50"/>
      <c r="CG5" s="50"/>
      <c r="CH5" s="50"/>
      <c r="CI5" s="50"/>
      <c r="CJ5" s="50"/>
      <c r="CK5" s="50"/>
      <c r="CL5" s="50"/>
      <c r="CM5" s="50"/>
      <c r="CN5" s="50"/>
      <c r="CO5" s="50"/>
      <c r="CP5" s="50"/>
      <c r="CQ5" s="50"/>
      <c r="CR5" s="50"/>
      <c r="CS5" s="50"/>
      <c r="CT5" s="50"/>
      <c r="CU5" s="50"/>
      <c r="CV5" s="50"/>
      <c r="CW5" s="50"/>
      <c r="CX5" s="50"/>
      <c r="CY5" s="50"/>
      <c r="CZ5" s="50"/>
      <c r="DA5" s="50"/>
      <c r="DB5" s="50"/>
      <c r="DC5" s="50"/>
      <c r="DD5" s="50"/>
      <c r="DE5" s="50"/>
      <c r="DF5" s="50"/>
      <c r="DG5" s="50"/>
      <c r="DH5" s="50"/>
      <c r="DI5" s="50"/>
      <c r="DJ5" s="50"/>
      <c r="DK5" s="50"/>
      <c r="DL5" s="50"/>
      <c r="DM5" s="50"/>
      <c r="DN5" s="50"/>
      <c r="DO5" s="50"/>
      <c r="DP5" s="50"/>
    </row>
    <row r="6" spans="1:120" s="2" customFormat="1" ht="43.5" customHeight="1">
      <c r="A6" s="169" t="s">
        <v>15</v>
      </c>
      <c r="B6" s="109"/>
      <c r="C6" s="109"/>
      <c r="D6" s="109" t="s">
        <v>29</v>
      </c>
      <c r="E6" s="109"/>
      <c r="F6" s="3" t="s">
        <v>19</v>
      </c>
      <c r="G6" s="163" t="s">
        <v>16</v>
      </c>
      <c r="H6" s="164"/>
      <c r="I6" s="165"/>
      <c r="J6" s="3" t="s">
        <v>17</v>
      </c>
      <c r="K6" s="109" t="s">
        <v>18</v>
      </c>
      <c r="L6" s="110"/>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c r="AO6" s="39"/>
      <c r="AP6" s="39"/>
      <c r="AQ6" s="39"/>
      <c r="AR6" s="39"/>
      <c r="AS6" s="39"/>
      <c r="AT6" s="39"/>
      <c r="AU6" s="39"/>
      <c r="AV6" s="39"/>
      <c r="AW6" s="39"/>
      <c r="AX6" s="39"/>
      <c r="AY6" s="39"/>
      <c r="AZ6" s="39"/>
      <c r="BA6" s="39"/>
      <c r="BB6" s="39"/>
      <c r="BC6" s="39"/>
      <c r="BD6" s="39"/>
      <c r="BE6" s="39"/>
      <c r="BF6" s="39"/>
      <c r="BG6" s="39"/>
      <c r="BH6" s="39"/>
      <c r="BI6" s="39"/>
      <c r="BJ6" s="39"/>
      <c r="BK6" s="39"/>
      <c r="BL6" s="39"/>
      <c r="BM6" s="39"/>
      <c r="BN6" s="39"/>
      <c r="BO6" s="39"/>
      <c r="BP6" s="39"/>
      <c r="BQ6" s="39"/>
      <c r="BR6" s="39"/>
      <c r="BS6" s="39"/>
      <c r="BT6" s="39"/>
      <c r="BU6" s="39"/>
      <c r="BV6" s="39"/>
      <c r="BW6" s="39"/>
      <c r="BX6" s="39"/>
      <c r="BY6" s="39"/>
      <c r="BZ6" s="39"/>
      <c r="CA6" s="39"/>
      <c r="CB6" s="39"/>
      <c r="CC6" s="39"/>
      <c r="CD6" s="39"/>
      <c r="CE6" s="39"/>
      <c r="CF6" s="39"/>
      <c r="CG6" s="39"/>
      <c r="CH6" s="39"/>
      <c r="CI6" s="39"/>
      <c r="CJ6" s="39"/>
      <c r="CK6" s="39"/>
      <c r="CL6" s="39"/>
      <c r="CM6" s="39"/>
      <c r="CN6" s="39"/>
      <c r="CO6" s="39"/>
      <c r="CP6" s="39"/>
      <c r="CQ6" s="39"/>
      <c r="CR6" s="39"/>
      <c r="CS6" s="39"/>
      <c r="CT6" s="39"/>
      <c r="CU6" s="39"/>
      <c r="CV6" s="39"/>
      <c r="CW6" s="39"/>
      <c r="CX6" s="39"/>
      <c r="CY6" s="39"/>
      <c r="CZ6" s="39"/>
      <c r="DA6" s="39"/>
      <c r="DB6" s="39"/>
      <c r="DC6" s="39"/>
      <c r="DD6" s="39"/>
      <c r="DE6" s="39"/>
      <c r="DF6" s="39"/>
      <c r="DG6" s="39"/>
      <c r="DH6" s="39"/>
      <c r="DI6" s="39"/>
      <c r="DJ6" s="39"/>
      <c r="DK6" s="39"/>
      <c r="DL6" s="39"/>
      <c r="DM6" s="39"/>
      <c r="DN6" s="39"/>
      <c r="DO6" s="39"/>
      <c r="DP6" s="39"/>
    </row>
    <row r="7" spans="1:120" ht="40.049999999999997" customHeight="1">
      <c r="A7" s="105"/>
      <c r="B7" s="106"/>
      <c r="C7" s="106"/>
      <c r="D7" s="106"/>
      <c r="E7" s="106"/>
      <c r="F7" s="13"/>
      <c r="G7" s="166"/>
      <c r="H7" s="167"/>
      <c r="I7" s="168"/>
      <c r="J7" s="13"/>
      <c r="K7" s="107"/>
      <c r="L7" s="108"/>
    </row>
    <row r="8" spans="1:120" s="2" customFormat="1" ht="15.75" customHeight="1">
      <c r="A8" s="146" t="s">
        <v>0</v>
      </c>
      <c r="B8" s="147"/>
      <c r="C8" s="147"/>
      <c r="D8" s="147"/>
      <c r="E8" s="147"/>
      <c r="F8" s="147"/>
      <c r="G8" s="147"/>
      <c r="H8" s="147"/>
      <c r="I8" s="147"/>
      <c r="J8" s="147"/>
      <c r="K8" s="151"/>
      <c r="L8" s="152"/>
      <c r="M8" s="39"/>
      <c r="N8" s="39"/>
      <c r="O8" s="39"/>
      <c r="P8" s="39"/>
      <c r="Q8" s="39"/>
      <c r="R8" s="39"/>
      <c r="S8" s="39"/>
      <c r="T8" s="39"/>
      <c r="U8" s="39"/>
      <c r="V8" s="39"/>
      <c r="W8" s="39"/>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row>
    <row r="9" spans="1:120" s="2" customFormat="1" ht="43.5" customHeight="1">
      <c r="A9" s="173" t="s">
        <v>10</v>
      </c>
      <c r="B9" s="123"/>
      <c r="C9" s="122" t="s">
        <v>40</v>
      </c>
      <c r="D9" s="176"/>
      <c r="E9" s="176"/>
      <c r="F9" s="123"/>
      <c r="G9" s="122" t="s">
        <v>2</v>
      </c>
      <c r="H9" s="123"/>
      <c r="I9" s="122" t="s">
        <v>41</v>
      </c>
      <c r="J9" s="123"/>
      <c r="K9" s="109" t="s">
        <v>9</v>
      </c>
      <c r="L9" s="110"/>
      <c r="M9" s="39"/>
      <c r="N9" s="39"/>
      <c r="O9" s="39"/>
      <c r="P9" s="39"/>
      <c r="Q9" s="39"/>
      <c r="R9" s="39"/>
      <c r="S9" s="39"/>
      <c r="T9" s="39"/>
      <c r="U9" s="39"/>
      <c r="V9" s="39"/>
      <c r="W9" s="39"/>
      <c r="X9" s="39"/>
      <c r="Y9" s="39"/>
      <c r="Z9" s="39"/>
      <c r="AA9" s="39"/>
      <c r="AB9" s="39"/>
      <c r="AC9" s="39"/>
      <c r="AD9" s="39"/>
      <c r="AE9" s="39"/>
      <c r="AF9" s="39"/>
      <c r="AG9" s="39"/>
      <c r="AH9" s="39"/>
      <c r="AI9" s="39"/>
      <c r="AJ9" s="39"/>
      <c r="AK9" s="39"/>
      <c r="AL9" s="39"/>
      <c r="AM9" s="39"/>
      <c r="AN9" s="39"/>
      <c r="AO9" s="39"/>
      <c r="AP9" s="39"/>
      <c r="AQ9" s="39"/>
      <c r="AR9" s="39"/>
      <c r="AS9" s="39"/>
      <c r="AT9" s="39"/>
      <c r="AU9" s="39"/>
      <c r="AV9" s="39"/>
      <c r="AW9" s="39"/>
      <c r="AX9" s="39"/>
      <c r="AY9" s="39"/>
      <c r="AZ9" s="39"/>
      <c r="BA9" s="39"/>
      <c r="BB9" s="39"/>
      <c r="BC9" s="39"/>
      <c r="BD9" s="39"/>
      <c r="BE9" s="39"/>
      <c r="BF9" s="39"/>
      <c r="BG9" s="39"/>
      <c r="BH9" s="39"/>
      <c r="BI9" s="39"/>
      <c r="BJ9" s="39"/>
      <c r="BK9" s="39"/>
      <c r="BL9" s="39"/>
      <c r="BM9" s="39"/>
      <c r="BN9" s="39"/>
      <c r="BO9" s="39"/>
      <c r="BP9" s="39"/>
      <c r="BQ9" s="39"/>
      <c r="BR9" s="39"/>
      <c r="BS9" s="39"/>
      <c r="BT9" s="39"/>
      <c r="BU9" s="39"/>
      <c r="BV9" s="39"/>
      <c r="BW9" s="39"/>
      <c r="BX9" s="39"/>
      <c r="BY9" s="39"/>
      <c r="BZ9" s="39"/>
      <c r="CA9" s="39"/>
      <c r="CB9" s="39"/>
      <c r="CC9" s="39"/>
      <c r="CD9" s="39"/>
      <c r="CE9" s="39"/>
      <c r="CF9" s="39"/>
      <c r="CG9" s="39"/>
      <c r="CH9" s="39"/>
      <c r="CI9" s="39"/>
      <c r="CJ9" s="39"/>
      <c r="CK9" s="39"/>
      <c r="CL9" s="39"/>
      <c r="CM9" s="39"/>
      <c r="CN9" s="39"/>
      <c r="CO9" s="39"/>
      <c r="CP9" s="39"/>
      <c r="CQ9" s="39"/>
      <c r="CR9" s="39"/>
      <c r="CS9" s="39"/>
      <c r="CT9" s="39"/>
      <c r="CU9" s="39"/>
      <c r="CV9" s="39"/>
      <c r="CW9" s="39"/>
      <c r="CX9" s="39"/>
      <c r="CY9" s="39"/>
      <c r="CZ9" s="39"/>
      <c r="DA9" s="39"/>
      <c r="DB9" s="39"/>
      <c r="DC9" s="39"/>
      <c r="DD9" s="39"/>
      <c r="DE9" s="39"/>
      <c r="DF9" s="39"/>
      <c r="DG9" s="39"/>
      <c r="DH9" s="39"/>
      <c r="DI9" s="39"/>
      <c r="DJ9" s="39"/>
      <c r="DK9" s="39"/>
      <c r="DL9" s="39"/>
      <c r="DM9" s="39"/>
      <c r="DN9" s="39"/>
      <c r="DO9" s="39"/>
      <c r="DP9" s="39"/>
    </row>
    <row r="10" spans="1:120" s="2" customFormat="1" ht="81" customHeight="1">
      <c r="A10" s="174" t="s">
        <v>347</v>
      </c>
      <c r="B10" s="175"/>
      <c r="C10" s="111" t="str">
        <f>VLOOKUP(A10,listado,2,0)</f>
        <v>G. SERVICIOS CORPORATIVOS APOYO CLIENTE</v>
      </c>
      <c r="D10" s="111"/>
      <c r="E10" s="111"/>
      <c r="F10" s="111"/>
      <c r="G10" s="111" t="str">
        <f>VLOOKUP(A10,listado,3,0)</f>
        <v>Experto/a 2</v>
      </c>
      <c r="H10" s="111"/>
      <c r="I10" s="124" t="str">
        <f>VLOOKUP(A10,listado,4,0)</f>
        <v>Experto/a de Estrategia de Comunicación</v>
      </c>
      <c r="J10" s="125"/>
      <c r="K10" s="111" t="str">
        <f>VLOOKUP(A10,listado,5,0)</f>
        <v>Madrid</v>
      </c>
      <c r="L10" s="112"/>
      <c r="M10" s="39"/>
      <c r="N10" s="39"/>
      <c r="O10" s="39"/>
      <c r="P10" s="39"/>
      <c r="Q10" s="39"/>
      <c r="R10" s="39"/>
      <c r="S10" s="39"/>
      <c r="T10" s="39"/>
      <c r="U10" s="39"/>
      <c r="V10" s="39"/>
      <c r="W10" s="39"/>
      <c r="X10" s="39"/>
      <c r="Y10" s="39"/>
      <c r="Z10" s="39"/>
      <c r="AA10" s="39"/>
      <c r="AB10" s="39"/>
      <c r="AC10" s="39"/>
      <c r="AD10" s="39"/>
      <c r="AE10" s="39"/>
      <c r="AF10" s="39"/>
      <c r="AG10" s="39"/>
      <c r="AH10" s="39"/>
      <c r="AI10" s="39"/>
      <c r="AJ10" s="39"/>
      <c r="AK10" s="39"/>
      <c r="AL10" s="39"/>
      <c r="AM10" s="39"/>
      <c r="AN10" s="39"/>
      <c r="AO10" s="39"/>
      <c r="AP10" s="39"/>
      <c r="AQ10" s="39"/>
      <c r="AR10" s="39"/>
      <c r="AS10" s="39"/>
      <c r="AT10" s="39"/>
      <c r="AU10" s="39"/>
      <c r="AV10" s="39"/>
      <c r="AW10" s="39"/>
      <c r="AX10" s="39"/>
      <c r="AY10" s="39"/>
      <c r="AZ10" s="39"/>
      <c r="BA10" s="39"/>
      <c r="BB10" s="39"/>
      <c r="BC10" s="39"/>
      <c r="BD10" s="39"/>
      <c r="BE10" s="39"/>
      <c r="BF10" s="39"/>
      <c r="BG10" s="39"/>
      <c r="BH10" s="39"/>
      <c r="BI10" s="39"/>
      <c r="BJ10" s="39"/>
      <c r="BK10" s="39"/>
      <c r="BL10" s="39"/>
      <c r="BM10" s="39"/>
      <c r="BN10" s="39"/>
      <c r="BO10" s="39"/>
      <c r="BP10" s="39"/>
      <c r="BQ10" s="39"/>
      <c r="BR10" s="39"/>
      <c r="BS10" s="39"/>
      <c r="BT10" s="39"/>
      <c r="BU10" s="39"/>
      <c r="BV10" s="39"/>
      <c r="BW10" s="39"/>
      <c r="BX10" s="39"/>
      <c r="BY10" s="39"/>
      <c r="BZ10" s="39"/>
      <c r="CA10" s="39"/>
      <c r="CB10" s="39"/>
      <c r="CC10" s="39"/>
      <c r="CD10" s="39"/>
      <c r="CE10" s="39"/>
      <c r="CF10" s="39"/>
      <c r="CG10" s="39"/>
      <c r="CH10" s="39"/>
      <c r="CI10" s="39"/>
      <c r="CJ10" s="39"/>
      <c r="CK10" s="39"/>
      <c r="CL10" s="39"/>
      <c r="CM10" s="39"/>
      <c r="CN10" s="39"/>
      <c r="CO10" s="39"/>
      <c r="CP10" s="39"/>
      <c r="CQ10" s="39"/>
      <c r="CR10" s="39"/>
      <c r="CS10" s="39"/>
      <c r="CT10" s="39"/>
      <c r="CU10" s="39"/>
      <c r="CV10" s="39"/>
      <c r="CW10" s="39"/>
      <c r="CX10" s="39"/>
      <c r="CY10" s="39"/>
      <c r="CZ10" s="39"/>
      <c r="DA10" s="39"/>
      <c r="DB10" s="39"/>
      <c r="DC10" s="39"/>
      <c r="DD10" s="39"/>
      <c r="DE10" s="39"/>
      <c r="DF10" s="39"/>
      <c r="DG10" s="39"/>
      <c r="DH10" s="39"/>
      <c r="DI10" s="39"/>
      <c r="DJ10" s="39"/>
      <c r="DK10" s="39"/>
      <c r="DL10" s="39"/>
      <c r="DM10" s="39"/>
      <c r="DN10" s="39"/>
      <c r="DO10" s="39"/>
      <c r="DP10" s="39"/>
    </row>
    <row r="11" spans="1:120" s="2" customFormat="1" ht="15.75" customHeight="1">
      <c r="A11" s="113" t="s">
        <v>37</v>
      </c>
      <c r="B11" s="114"/>
      <c r="C11" s="114"/>
      <c r="D11" s="114"/>
      <c r="E11" s="114"/>
      <c r="F11" s="114"/>
      <c r="G11" s="114"/>
      <c r="H11" s="114"/>
      <c r="I11" s="114"/>
      <c r="J11" s="114"/>
      <c r="K11" s="114"/>
      <c r="L11" s="115"/>
      <c r="M11" s="39"/>
      <c r="N11" s="39"/>
      <c r="O11" s="39"/>
      <c r="P11" s="39"/>
      <c r="Q11" s="39"/>
      <c r="R11" s="39"/>
      <c r="S11" s="39"/>
      <c r="T11" s="39"/>
      <c r="U11" s="39"/>
      <c r="V11" s="39"/>
      <c r="W11" s="39"/>
      <c r="X11" s="39"/>
      <c r="Y11" s="39"/>
      <c r="Z11" s="39"/>
      <c r="AA11" s="39"/>
      <c r="AB11" s="39"/>
      <c r="AC11" s="39"/>
      <c r="AD11" s="39"/>
      <c r="AE11" s="39"/>
      <c r="AF11" s="39"/>
      <c r="AG11" s="39"/>
      <c r="AH11" s="39"/>
      <c r="AI11" s="39"/>
      <c r="AJ11" s="39"/>
      <c r="AK11" s="39"/>
      <c r="AL11" s="39"/>
      <c r="AM11" s="39"/>
      <c r="AN11" s="39"/>
      <c r="AO11" s="39"/>
      <c r="AP11" s="39"/>
      <c r="AQ11" s="39"/>
      <c r="AR11" s="39"/>
      <c r="AS11" s="39"/>
      <c r="AT11" s="39"/>
      <c r="AU11" s="39"/>
      <c r="AV11" s="39"/>
      <c r="AW11" s="39"/>
      <c r="AX11" s="39"/>
      <c r="AY11" s="39"/>
      <c r="AZ11" s="39"/>
      <c r="BA11" s="39"/>
      <c r="BB11" s="39"/>
      <c r="BC11" s="39"/>
      <c r="BD11" s="39"/>
      <c r="BE11" s="39"/>
      <c r="BF11" s="39"/>
      <c r="BG11" s="39"/>
      <c r="BH11" s="39"/>
      <c r="BI11" s="39"/>
      <c r="BJ11" s="39"/>
      <c r="BK11" s="39"/>
      <c r="BL11" s="39"/>
      <c r="BM11" s="39"/>
      <c r="BN11" s="39"/>
      <c r="BO11" s="39"/>
      <c r="BP11" s="39"/>
      <c r="BQ11" s="39"/>
      <c r="BR11" s="39"/>
      <c r="BS11" s="39"/>
      <c r="BT11" s="39"/>
      <c r="BU11" s="39"/>
      <c r="BV11" s="39"/>
      <c r="BW11" s="39"/>
      <c r="BX11" s="39"/>
      <c r="BY11" s="39"/>
      <c r="BZ11" s="39"/>
      <c r="CA11" s="39"/>
      <c r="CB11" s="39"/>
      <c r="CC11" s="39"/>
      <c r="CD11" s="39"/>
      <c r="CE11" s="39"/>
      <c r="CF11" s="39"/>
      <c r="CG11" s="39"/>
      <c r="CH11" s="39"/>
      <c r="CI11" s="39"/>
      <c r="CJ11" s="39"/>
      <c r="CK11" s="39"/>
      <c r="CL11" s="39"/>
      <c r="CM11" s="39"/>
      <c r="CN11" s="39"/>
      <c r="CO11" s="39"/>
      <c r="CP11" s="39"/>
      <c r="CQ11" s="39"/>
      <c r="CR11" s="39"/>
      <c r="CS11" s="39"/>
      <c r="CT11" s="39"/>
      <c r="CU11" s="39"/>
      <c r="CV11" s="39"/>
      <c r="CW11" s="39"/>
      <c r="CX11" s="39"/>
      <c r="CY11" s="39"/>
      <c r="CZ11" s="39"/>
      <c r="DA11" s="39"/>
      <c r="DB11" s="39"/>
      <c r="DC11" s="39"/>
      <c r="DD11" s="39"/>
      <c r="DE11" s="39"/>
      <c r="DF11" s="39"/>
      <c r="DG11" s="39"/>
      <c r="DH11" s="39"/>
      <c r="DI11" s="39"/>
      <c r="DJ11" s="39"/>
      <c r="DK11" s="39"/>
      <c r="DL11" s="39"/>
      <c r="DM11" s="39"/>
      <c r="DN11" s="39"/>
      <c r="DO11" s="39"/>
      <c r="DP11" s="39"/>
    </row>
    <row r="12" spans="1:120" s="2" customFormat="1" ht="19.2" customHeight="1">
      <c r="A12" s="146" t="s">
        <v>1</v>
      </c>
      <c r="B12" s="147"/>
      <c r="C12" s="147"/>
      <c r="D12" s="147"/>
      <c r="E12" s="147"/>
      <c r="F12" s="147"/>
      <c r="G12" s="147"/>
      <c r="H12" s="147"/>
      <c r="I12" s="147"/>
      <c r="J12" s="147"/>
      <c r="K12" s="151"/>
      <c r="L12" s="152"/>
      <c r="M12" s="39"/>
      <c r="N12" s="39"/>
      <c r="O12" s="39"/>
      <c r="P12" s="39"/>
      <c r="Q12" s="39"/>
      <c r="R12" s="39"/>
      <c r="S12" s="39"/>
      <c r="T12" s="39"/>
      <c r="U12" s="39"/>
      <c r="V12" s="39"/>
      <c r="W12" s="39"/>
      <c r="X12" s="39"/>
      <c r="Y12" s="39"/>
      <c r="Z12" s="39"/>
      <c r="AA12" s="39"/>
      <c r="AB12" s="39"/>
      <c r="AC12" s="39"/>
      <c r="AD12" s="39"/>
      <c r="AE12" s="39"/>
      <c r="AF12" s="39"/>
      <c r="AG12" s="39"/>
      <c r="AH12" s="39"/>
      <c r="AI12" s="39"/>
      <c r="AJ12" s="39"/>
      <c r="AK12" s="39"/>
      <c r="AL12" s="39"/>
      <c r="AM12" s="39"/>
      <c r="AN12" s="39"/>
      <c r="AO12" s="39"/>
      <c r="AP12" s="39"/>
      <c r="AQ12" s="39"/>
      <c r="AR12" s="39"/>
      <c r="AS12" s="39"/>
      <c r="AT12" s="39"/>
      <c r="AU12" s="39"/>
      <c r="AV12" s="39"/>
      <c r="AW12" s="39"/>
      <c r="AX12" s="39"/>
      <c r="AY12" s="39"/>
      <c r="AZ12" s="39"/>
      <c r="BA12" s="39"/>
      <c r="BB12" s="39"/>
      <c r="BC12" s="39"/>
      <c r="BD12" s="39"/>
      <c r="BE12" s="39"/>
      <c r="BF12" s="39"/>
      <c r="BG12" s="39"/>
      <c r="BH12" s="39"/>
      <c r="BI12" s="39"/>
      <c r="BJ12" s="39"/>
      <c r="BK12" s="39"/>
      <c r="BL12" s="39"/>
      <c r="BM12" s="39"/>
      <c r="BN12" s="39"/>
      <c r="BO12" s="39"/>
      <c r="BP12" s="39"/>
      <c r="BQ12" s="39"/>
      <c r="BR12" s="39"/>
      <c r="BS12" s="39"/>
      <c r="BT12" s="39"/>
      <c r="BU12" s="39"/>
      <c r="BV12" s="39"/>
      <c r="BW12" s="39"/>
      <c r="BX12" s="39"/>
      <c r="BY12" s="39"/>
      <c r="BZ12" s="39"/>
      <c r="CA12" s="39"/>
      <c r="CB12" s="39"/>
      <c r="CC12" s="39"/>
      <c r="CD12" s="39"/>
      <c r="CE12" s="39"/>
      <c r="CF12" s="39"/>
      <c r="CG12" s="39"/>
      <c r="CH12" s="39"/>
      <c r="CI12" s="39"/>
      <c r="CJ12" s="39"/>
      <c r="CK12" s="39"/>
      <c r="CL12" s="39"/>
      <c r="CM12" s="39"/>
      <c r="CN12" s="39"/>
      <c r="CO12" s="39"/>
      <c r="CP12" s="39"/>
      <c r="CQ12" s="39"/>
      <c r="CR12" s="39"/>
      <c r="CS12" s="39"/>
      <c r="CT12" s="39"/>
      <c r="CU12" s="39"/>
      <c r="CV12" s="39"/>
      <c r="CW12" s="39"/>
      <c r="CX12" s="39"/>
      <c r="CY12" s="39"/>
      <c r="CZ12" s="39"/>
      <c r="DA12" s="39"/>
      <c r="DB12" s="39"/>
      <c r="DC12" s="39"/>
      <c r="DD12" s="39"/>
      <c r="DE12" s="39"/>
      <c r="DF12" s="39"/>
      <c r="DG12" s="39"/>
      <c r="DH12" s="39"/>
      <c r="DI12" s="39"/>
      <c r="DJ12" s="39"/>
      <c r="DK12" s="39"/>
      <c r="DL12" s="39"/>
      <c r="DM12" s="39"/>
      <c r="DN12" s="39"/>
      <c r="DO12" s="39"/>
      <c r="DP12" s="39"/>
    </row>
    <row r="13" spans="1:120" s="2" customFormat="1" ht="22.2" customHeight="1">
      <c r="A13" s="132" t="s">
        <v>33</v>
      </c>
      <c r="B13" s="133"/>
      <c r="C13" s="133"/>
      <c r="D13" s="133"/>
      <c r="E13" s="133"/>
      <c r="F13" s="133"/>
      <c r="G13" s="133"/>
      <c r="H13" s="133"/>
      <c r="I13" s="133"/>
      <c r="J13" s="133"/>
      <c r="K13" s="133"/>
      <c r="L13" s="134"/>
      <c r="M13" s="39"/>
      <c r="N13" s="39"/>
      <c r="O13" s="39"/>
      <c r="P13" s="39"/>
      <c r="Q13" s="39"/>
      <c r="R13" s="39"/>
      <c r="S13" s="39"/>
      <c r="T13" s="39"/>
      <c r="U13" s="39"/>
      <c r="V13" s="39"/>
      <c r="W13" s="39"/>
      <c r="X13" s="39"/>
      <c r="Y13" s="39"/>
      <c r="Z13" s="39"/>
      <c r="AA13" s="39"/>
      <c r="AB13" s="39"/>
      <c r="AC13" s="39"/>
      <c r="AD13" s="39"/>
      <c r="AE13" s="39"/>
      <c r="AF13" s="39"/>
      <c r="AG13" s="39"/>
      <c r="AH13" s="39"/>
      <c r="AI13" s="39"/>
      <c r="AJ13" s="39"/>
      <c r="AK13" s="39"/>
      <c r="AL13" s="39"/>
      <c r="AM13" s="39"/>
      <c r="AN13" s="39"/>
      <c r="AO13" s="39"/>
      <c r="AP13" s="39"/>
      <c r="AQ13" s="39"/>
      <c r="AR13" s="39"/>
      <c r="AS13" s="39"/>
      <c r="AT13" s="39"/>
      <c r="AU13" s="39"/>
      <c r="AV13" s="39"/>
      <c r="AW13" s="39"/>
      <c r="AX13" s="39"/>
      <c r="AY13" s="39"/>
      <c r="AZ13" s="39"/>
      <c r="BA13" s="39"/>
      <c r="BB13" s="39"/>
      <c r="BC13" s="39"/>
      <c r="BD13" s="39"/>
      <c r="BE13" s="39"/>
      <c r="BF13" s="39"/>
      <c r="BG13" s="39"/>
      <c r="BH13" s="39"/>
      <c r="BI13" s="39"/>
      <c r="BJ13" s="39"/>
      <c r="BK13" s="39"/>
      <c r="BL13" s="39"/>
      <c r="BM13" s="39"/>
      <c r="BN13" s="39"/>
      <c r="BO13" s="39"/>
      <c r="BP13" s="39"/>
      <c r="BQ13" s="39"/>
      <c r="BR13" s="39"/>
      <c r="BS13" s="39"/>
      <c r="BT13" s="39"/>
      <c r="BU13" s="39"/>
      <c r="BV13" s="39"/>
      <c r="BW13" s="39"/>
      <c r="BX13" s="39"/>
      <c r="BY13" s="39"/>
      <c r="BZ13" s="39"/>
      <c r="CA13" s="39"/>
      <c r="CB13" s="39"/>
      <c r="CC13" s="39"/>
      <c r="CD13" s="39"/>
      <c r="CE13" s="39"/>
      <c r="CF13" s="39"/>
      <c r="CG13" s="39"/>
      <c r="CH13" s="39"/>
      <c r="CI13" s="39"/>
      <c r="CJ13" s="39"/>
      <c r="CK13" s="39"/>
      <c r="CL13" s="39"/>
      <c r="CM13" s="39"/>
      <c r="CN13" s="39"/>
      <c r="CO13" s="39"/>
      <c r="CP13" s="39"/>
      <c r="CQ13" s="39"/>
      <c r="CR13" s="39"/>
      <c r="CS13" s="39"/>
      <c r="CT13" s="39"/>
      <c r="CU13" s="39"/>
      <c r="CV13" s="39"/>
      <c r="CW13" s="39"/>
      <c r="CX13" s="39"/>
      <c r="CY13" s="39"/>
      <c r="CZ13" s="39"/>
      <c r="DA13" s="39"/>
      <c r="DB13" s="39"/>
      <c r="DC13" s="39"/>
      <c r="DD13" s="39"/>
      <c r="DE13" s="39"/>
      <c r="DF13" s="39"/>
      <c r="DG13" s="39"/>
      <c r="DH13" s="39"/>
      <c r="DI13" s="39"/>
      <c r="DJ13" s="39"/>
      <c r="DK13" s="39"/>
      <c r="DL13" s="39"/>
      <c r="DM13" s="39"/>
      <c r="DN13" s="39"/>
      <c r="DO13" s="39"/>
      <c r="DP13" s="39"/>
    </row>
    <row r="14" spans="1:120" s="2" customFormat="1" ht="18.75" customHeight="1">
      <c r="A14" s="155" t="s">
        <v>12</v>
      </c>
      <c r="B14" s="156"/>
      <c r="C14" s="126" t="s">
        <v>11</v>
      </c>
      <c r="D14" s="127"/>
      <c r="E14" s="127"/>
      <c r="F14" s="127"/>
      <c r="G14" s="127"/>
      <c r="H14" s="127"/>
      <c r="I14" s="128"/>
      <c r="J14" s="156" t="s">
        <v>13</v>
      </c>
      <c r="K14" s="156"/>
      <c r="L14" s="159"/>
      <c r="M14" s="39"/>
      <c r="N14" s="39"/>
      <c r="O14" s="39"/>
      <c r="P14" s="39"/>
      <c r="Q14" s="39"/>
      <c r="R14" s="39"/>
      <c r="S14" s="39"/>
      <c r="T14" s="39"/>
      <c r="U14" s="39"/>
      <c r="V14" s="39"/>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9"/>
      <c r="BI14" s="39"/>
      <c r="BJ14" s="39"/>
      <c r="BK14" s="39"/>
      <c r="BL14" s="39"/>
      <c r="BM14" s="39"/>
      <c r="BN14" s="39"/>
      <c r="BO14" s="39"/>
      <c r="BP14" s="39"/>
      <c r="BQ14" s="39"/>
      <c r="BR14" s="39"/>
      <c r="BS14" s="39"/>
      <c r="BT14" s="39"/>
      <c r="BU14" s="39"/>
      <c r="BV14" s="39"/>
      <c r="BW14" s="39"/>
      <c r="BX14" s="39"/>
      <c r="BY14" s="39"/>
      <c r="BZ14" s="39"/>
      <c r="CA14" s="39"/>
      <c r="CB14" s="39"/>
      <c r="CC14" s="39"/>
      <c r="CD14" s="39"/>
      <c r="CE14" s="39"/>
      <c r="CF14" s="39"/>
      <c r="CG14" s="39"/>
      <c r="CH14" s="39"/>
      <c r="CI14" s="39"/>
      <c r="CJ14" s="39"/>
      <c r="CK14" s="39"/>
      <c r="CL14" s="39"/>
      <c r="CM14" s="39"/>
      <c r="CN14" s="39"/>
      <c r="CO14" s="39"/>
      <c r="CP14" s="39"/>
      <c r="CQ14" s="39"/>
      <c r="CR14" s="39"/>
      <c r="CS14" s="39"/>
      <c r="CT14" s="39"/>
      <c r="CU14" s="39"/>
      <c r="CV14" s="39"/>
      <c r="CW14" s="39"/>
      <c r="CX14" s="39"/>
      <c r="CY14" s="39"/>
      <c r="CZ14" s="39"/>
      <c r="DA14" s="39"/>
      <c r="DB14" s="39"/>
      <c r="DC14" s="39"/>
      <c r="DD14" s="39"/>
      <c r="DE14" s="39"/>
      <c r="DF14" s="39"/>
      <c r="DG14" s="39"/>
      <c r="DH14" s="39"/>
      <c r="DI14" s="39"/>
      <c r="DJ14" s="39"/>
      <c r="DK14" s="39"/>
      <c r="DL14" s="39"/>
      <c r="DM14" s="39"/>
      <c r="DN14" s="39"/>
      <c r="DO14" s="39"/>
      <c r="DP14" s="39"/>
    </row>
    <row r="15" spans="1:120" ht="40.049999999999997" customHeight="1">
      <c r="A15" s="157"/>
      <c r="B15" s="158"/>
      <c r="C15" s="129"/>
      <c r="D15" s="130"/>
      <c r="E15" s="130"/>
      <c r="F15" s="130"/>
      <c r="G15" s="130"/>
      <c r="H15" s="130"/>
      <c r="I15" s="131"/>
      <c r="J15" s="129"/>
      <c r="K15" s="130"/>
      <c r="L15" s="160"/>
    </row>
    <row r="16" spans="1:120" s="2" customFormat="1" ht="18.75" customHeight="1" thickBot="1">
      <c r="A16" s="170" t="s">
        <v>34</v>
      </c>
      <c r="B16" s="171"/>
      <c r="C16" s="171"/>
      <c r="D16" s="171"/>
      <c r="E16" s="171"/>
      <c r="F16" s="171"/>
      <c r="G16" s="171"/>
      <c r="H16" s="171"/>
      <c r="I16" s="171"/>
      <c r="J16" s="171"/>
      <c r="K16" s="171"/>
      <c r="L16" s="172"/>
      <c r="M16" s="39"/>
      <c r="N16" s="39"/>
      <c r="O16" s="39"/>
      <c r="P16" s="39"/>
      <c r="Q16" s="39"/>
      <c r="R16" s="39"/>
      <c r="S16" s="39"/>
      <c r="T16" s="39"/>
      <c r="U16" s="39"/>
      <c r="V16" s="39"/>
      <c r="W16" s="39"/>
      <c r="X16" s="39"/>
      <c r="Y16" s="39"/>
      <c r="Z16" s="39"/>
      <c r="AA16" s="39"/>
      <c r="AB16" s="39"/>
      <c r="AC16" s="39"/>
      <c r="AD16" s="39"/>
      <c r="AE16" s="39"/>
      <c r="AF16" s="39"/>
      <c r="AG16" s="39"/>
      <c r="AH16" s="39"/>
      <c r="AI16" s="39"/>
      <c r="AJ16" s="39"/>
      <c r="AK16" s="39"/>
      <c r="AL16" s="39"/>
      <c r="AM16" s="39"/>
      <c r="AN16" s="39"/>
      <c r="AO16" s="39"/>
      <c r="AP16" s="39"/>
      <c r="AQ16" s="39"/>
      <c r="AR16" s="39"/>
      <c r="AS16" s="39"/>
      <c r="AT16" s="39"/>
      <c r="AU16" s="39"/>
      <c r="AV16" s="39"/>
      <c r="AW16" s="39"/>
      <c r="AX16" s="39"/>
      <c r="AY16" s="39"/>
      <c r="AZ16" s="39"/>
      <c r="BA16" s="39"/>
      <c r="BB16" s="39"/>
      <c r="BC16" s="39"/>
      <c r="BD16" s="39"/>
      <c r="BE16" s="39"/>
      <c r="BF16" s="39"/>
      <c r="BG16" s="39"/>
      <c r="BH16" s="39"/>
      <c r="BI16" s="39"/>
      <c r="BJ16" s="39"/>
      <c r="BK16" s="39"/>
      <c r="BL16" s="39"/>
      <c r="BM16" s="39"/>
      <c r="BN16" s="39"/>
      <c r="BO16" s="39"/>
      <c r="BP16" s="39"/>
      <c r="BQ16" s="39"/>
      <c r="BR16" s="39"/>
      <c r="BS16" s="39"/>
      <c r="BT16" s="39"/>
      <c r="BU16" s="39"/>
      <c r="BV16" s="39"/>
      <c r="BW16" s="39"/>
      <c r="BX16" s="39"/>
      <c r="BY16" s="39"/>
      <c r="BZ16" s="39"/>
      <c r="CA16" s="39"/>
      <c r="CB16" s="39"/>
      <c r="CC16" s="39"/>
      <c r="CD16" s="39"/>
      <c r="CE16" s="39"/>
      <c r="CF16" s="39"/>
      <c r="CG16" s="39"/>
      <c r="CH16" s="39"/>
      <c r="CI16" s="39"/>
      <c r="CJ16" s="39"/>
      <c r="CK16" s="39"/>
      <c r="CL16" s="39"/>
      <c r="CM16" s="39"/>
      <c r="CN16" s="39"/>
      <c r="CO16" s="39"/>
      <c r="CP16" s="39"/>
      <c r="CQ16" s="39"/>
      <c r="CR16" s="39"/>
      <c r="CS16" s="39"/>
      <c r="CT16" s="39"/>
      <c r="CU16" s="39"/>
      <c r="CV16" s="39"/>
      <c r="CW16" s="39"/>
      <c r="CX16" s="39"/>
      <c r="CY16" s="39"/>
      <c r="CZ16" s="39"/>
      <c r="DA16" s="39"/>
      <c r="DB16" s="39"/>
      <c r="DC16" s="39"/>
      <c r="DD16" s="39"/>
      <c r="DE16" s="39"/>
      <c r="DF16" s="39"/>
      <c r="DG16" s="39"/>
      <c r="DH16" s="39"/>
      <c r="DI16" s="39"/>
      <c r="DJ16" s="39"/>
      <c r="DK16" s="39"/>
      <c r="DL16" s="39"/>
      <c r="DM16" s="39"/>
      <c r="DN16" s="39"/>
      <c r="DO16" s="39"/>
      <c r="DP16" s="39"/>
    </row>
    <row r="17" spans="1:120" ht="157.05000000000001" customHeight="1" thickTop="1" thickBot="1">
      <c r="A17" s="137" t="s">
        <v>426</v>
      </c>
      <c r="B17" s="138"/>
      <c r="C17" s="138"/>
      <c r="D17" s="138"/>
      <c r="E17" s="138"/>
      <c r="F17" s="138"/>
      <c r="G17" s="138"/>
      <c r="H17" s="139"/>
      <c r="I17" s="49"/>
      <c r="J17" s="135" t="s">
        <v>32</v>
      </c>
      <c r="K17" s="135"/>
      <c r="L17" s="136"/>
    </row>
    <row r="18" spans="1:120" s="2" customFormat="1" ht="19.2" customHeight="1" thickTop="1">
      <c r="A18" s="161" t="s">
        <v>35</v>
      </c>
      <c r="B18" s="162"/>
      <c r="C18" s="162"/>
      <c r="D18" s="162"/>
      <c r="E18" s="162"/>
      <c r="F18" s="162"/>
      <c r="G18" s="162"/>
      <c r="H18" s="162"/>
      <c r="I18" s="162"/>
      <c r="J18" s="162"/>
      <c r="K18" s="162"/>
      <c r="L18" s="1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39"/>
      <c r="BA18" s="39"/>
      <c r="BB18" s="39"/>
      <c r="BC18" s="39"/>
      <c r="BD18" s="39"/>
      <c r="BE18" s="39"/>
      <c r="BF18" s="39"/>
      <c r="BG18" s="39"/>
      <c r="BH18" s="39"/>
      <c r="BI18" s="39"/>
      <c r="BJ18" s="39"/>
      <c r="BK18" s="39"/>
      <c r="BL18" s="39"/>
      <c r="BM18" s="39"/>
      <c r="BN18" s="39"/>
      <c r="BO18" s="39"/>
      <c r="BP18" s="39"/>
      <c r="BQ18" s="39"/>
      <c r="BR18" s="39"/>
      <c r="BS18" s="39"/>
      <c r="BT18" s="39"/>
      <c r="BU18" s="39"/>
      <c r="BV18" s="39"/>
      <c r="BW18" s="39"/>
      <c r="BX18" s="39"/>
      <c r="BY18" s="39"/>
      <c r="BZ18" s="39"/>
      <c r="CA18" s="39"/>
      <c r="CB18" s="39"/>
      <c r="CC18" s="39"/>
      <c r="CD18" s="39"/>
      <c r="CE18" s="39"/>
      <c r="CF18" s="39"/>
      <c r="CG18" s="39"/>
      <c r="CH18" s="39"/>
      <c r="CI18" s="39"/>
      <c r="CJ18" s="39"/>
      <c r="CK18" s="39"/>
      <c r="CL18" s="39"/>
      <c r="CM18" s="39"/>
      <c r="CN18" s="39"/>
      <c r="CO18" s="39"/>
      <c r="CP18" s="39"/>
      <c r="CQ18" s="39"/>
      <c r="CR18" s="39"/>
      <c r="CS18" s="39"/>
      <c r="CT18" s="39"/>
      <c r="CU18" s="39"/>
      <c r="CV18" s="39"/>
      <c r="CW18" s="39"/>
      <c r="CX18" s="39"/>
      <c r="CY18" s="39"/>
      <c r="CZ18" s="39"/>
      <c r="DA18" s="39"/>
      <c r="DB18" s="39"/>
      <c r="DC18" s="39"/>
      <c r="DD18" s="39"/>
      <c r="DE18" s="39"/>
      <c r="DF18" s="39"/>
      <c r="DG18" s="39"/>
      <c r="DH18" s="39"/>
      <c r="DI18" s="39"/>
      <c r="DJ18" s="39"/>
      <c r="DK18" s="39"/>
      <c r="DL18" s="39"/>
      <c r="DM18" s="39"/>
      <c r="DN18" s="39"/>
      <c r="DO18" s="39"/>
      <c r="DP18" s="39"/>
    </row>
    <row r="19" spans="1:120" s="2" customFormat="1" ht="130.5" customHeight="1">
      <c r="A19" s="148" t="s">
        <v>425</v>
      </c>
      <c r="B19" s="149"/>
      <c r="C19" s="149"/>
      <c r="D19" s="149"/>
      <c r="E19" s="149"/>
      <c r="F19" s="149"/>
      <c r="G19" s="149"/>
      <c r="H19" s="149"/>
      <c r="I19" s="149"/>
      <c r="J19" s="149"/>
      <c r="K19" s="149"/>
      <c r="L19" s="150"/>
      <c r="M19" s="39"/>
      <c r="N19" s="39"/>
      <c r="O19" s="39"/>
      <c r="P19" s="39"/>
      <c r="Q19" s="39"/>
      <c r="R19" s="39"/>
      <c r="S19" s="39"/>
      <c r="T19" s="39"/>
      <c r="U19" s="39"/>
      <c r="V19" s="39"/>
      <c r="W19" s="39"/>
      <c r="X19" s="39"/>
      <c r="Y19" s="39"/>
      <c r="Z19" s="39"/>
      <c r="AA19" s="39"/>
      <c r="AB19" s="39"/>
      <c r="AC19" s="39"/>
      <c r="AD19" s="39"/>
      <c r="AE19" s="39"/>
      <c r="AF19" s="39"/>
      <c r="AG19" s="39"/>
      <c r="AH19" s="39"/>
      <c r="AI19" s="39"/>
      <c r="AJ19" s="39"/>
      <c r="AK19" s="39"/>
      <c r="AL19" s="39"/>
      <c r="AM19" s="39"/>
      <c r="AN19" s="39"/>
      <c r="AO19" s="39"/>
      <c r="AP19" s="39"/>
      <c r="AQ19" s="39"/>
      <c r="AR19" s="39"/>
      <c r="AS19" s="39"/>
      <c r="AT19" s="39"/>
      <c r="AU19" s="39"/>
      <c r="AV19" s="39"/>
      <c r="AW19" s="39"/>
      <c r="AX19" s="39"/>
      <c r="AY19" s="39"/>
      <c r="AZ19" s="39"/>
      <c r="BA19" s="39"/>
      <c r="BB19" s="39"/>
      <c r="BC19" s="39"/>
      <c r="BD19" s="39"/>
      <c r="BE19" s="39"/>
      <c r="BF19" s="39"/>
      <c r="BG19" s="39"/>
      <c r="BH19" s="39"/>
      <c r="BI19" s="39"/>
      <c r="BJ19" s="39"/>
      <c r="BK19" s="39"/>
      <c r="BL19" s="39"/>
      <c r="BM19" s="39"/>
      <c r="BN19" s="39"/>
      <c r="BO19" s="39"/>
      <c r="BP19" s="39"/>
      <c r="BQ19" s="39"/>
      <c r="BR19" s="39"/>
      <c r="BS19" s="39"/>
      <c r="BT19" s="39"/>
      <c r="BU19" s="39"/>
      <c r="BV19" s="39"/>
      <c r="BW19" s="39"/>
      <c r="BX19" s="39"/>
      <c r="BY19" s="39"/>
      <c r="BZ19" s="39"/>
      <c r="CA19" s="39"/>
      <c r="CB19" s="39"/>
      <c r="CC19" s="39"/>
      <c r="CD19" s="39"/>
      <c r="CE19" s="39"/>
      <c r="CF19" s="39"/>
      <c r="CG19" s="39"/>
      <c r="CH19" s="39"/>
      <c r="CI19" s="39"/>
      <c r="CJ19" s="39"/>
      <c r="CK19" s="39"/>
      <c r="CL19" s="39"/>
      <c r="CM19" s="39"/>
      <c r="CN19" s="39"/>
      <c r="CO19" s="39"/>
      <c r="CP19" s="39"/>
      <c r="CQ19" s="39"/>
      <c r="CR19" s="39"/>
      <c r="CS19" s="39"/>
      <c r="CT19" s="39"/>
      <c r="CU19" s="39"/>
      <c r="CV19" s="39"/>
      <c r="CW19" s="39"/>
      <c r="CX19" s="39"/>
      <c r="CY19" s="39"/>
      <c r="CZ19" s="39"/>
      <c r="DA19" s="39"/>
      <c r="DB19" s="39"/>
      <c r="DC19" s="39"/>
      <c r="DD19" s="39"/>
      <c r="DE19" s="39"/>
      <c r="DF19" s="39"/>
      <c r="DG19" s="39"/>
      <c r="DH19" s="39"/>
      <c r="DI19" s="39"/>
      <c r="DJ19" s="39"/>
      <c r="DK19" s="39"/>
      <c r="DL19" s="39"/>
      <c r="DM19" s="39"/>
      <c r="DN19" s="39"/>
      <c r="DO19" s="39"/>
      <c r="DP19" s="39"/>
    </row>
    <row r="20" spans="1:120" s="2" customFormat="1" ht="65.400000000000006" customHeight="1">
      <c r="A20" s="140" t="s">
        <v>66</v>
      </c>
      <c r="B20" s="141"/>
      <c r="C20" s="141"/>
      <c r="D20" s="141"/>
      <c r="E20" s="141"/>
      <c r="F20" s="141"/>
      <c r="G20" s="141"/>
      <c r="H20" s="141"/>
      <c r="I20" s="141"/>
      <c r="J20" s="142"/>
      <c r="K20" s="143"/>
      <c r="L20" s="20">
        <v>10</v>
      </c>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39"/>
      <c r="BB20" s="39"/>
      <c r="BC20" s="39"/>
      <c r="BD20" s="39"/>
      <c r="BE20" s="39"/>
      <c r="BF20" s="39"/>
      <c r="BG20" s="39"/>
      <c r="BH20" s="39"/>
      <c r="BI20" s="39"/>
      <c r="BJ20" s="39"/>
      <c r="BK20" s="39"/>
      <c r="BL20" s="39"/>
      <c r="BM20" s="39"/>
      <c r="BN20" s="39"/>
      <c r="BO20" s="39"/>
      <c r="BP20" s="39"/>
      <c r="BQ20" s="39"/>
      <c r="BR20" s="39"/>
      <c r="BS20" s="39"/>
      <c r="BT20" s="39"/>
      <c r="BU20" s="39"/>
      <c r="BV20" s="39"/>
      <c r="BW20" s="39"/>
      <c r="BX20" s="39"/>
      <c r="BY20" s="39"/>
      <c r="BZ20" s="39"/>
      <c r="CA20" s="39"/>
      <c r="CB20" s="39"/>
      <c r="CC20" s="39"/>
      <c r="CD20" s="39"/>
      <c r="CE20" s="39"/>
      <c r="CF20" s="39"/>
      <c r="CG20" s="39"/>
      <c r="CH20" s="39"/>
      <c r="CI20" s="39"/>
      <c r="CJ20" s="39"/>
      <c r="CK20" s="39"/>
      <c r="CL20" s="39"/>
      <c r="CM20" s="39"/>
      <c r="CN20" s="39"/>
      <c r="CO20" s="39"/>
      <c r="CP20" s="39"/>
      <c r="CQ20" s="39"/>
      <c r="CR20" s="39"/>
      <c r="CS20" s="39"/>
      <c r="CT20" s="39"/>
      <c r="CU20" s="39"/>
      <c r="CV20" s="39"/>
      <c r="CW20" s="39"/>
      <c r="CX20" s="39"/>
      <c r="CY20" s="39"/>
      <c r="CZ20" s="39"/>
      <c r="DA20" s="39"/>
      <c r="DB20" s="39"/>
      <c r="DC20" s="39"/>
      <c r="DD20" s="39"/>
      <c r="DE20" s="39"/>
      <c r="DF20" s="39"/>
      <c r="DG20" s="39"/>
      <c r="DH20" s="39"/>
      <c r="DI20" s="39"/>
      <c r="DJ20" s="39"/>
      <c r="DK20" s="39"/>
      <c r="DL20" s="39"/>
      <c r="DM20" s="39"/>
      <c r="DN20" s="39"/>
      <c r="DO20" s="39"/>
      <c r="DP20" s="39"/>
    </row>
    <row r="21" spans="1:120" s="4" customFormat="1" ht="40.049999999999997" customHeight="1">
      <c r="A21" s="21" t="s">
        <v>36</v>
      </c>
      <c r="B21" s="10" t="s">
        <v>43</v>
      </c>
      <c r="C21" s="118" t="s">
        <v>23</v>
      </c>
      <c r="D21" s="119"/>
      <c r="E21" s="118" t="s">
        <v>7</v>
      </c>
      <c r="F21" s="119"/>
      <c r="G21" s="118" t="s">
        <v>74</v>
      </c>
      <c r="H21" s="179"/>
      <c r="I21" s="119"/>
      <c r="J21" s="10" t="s">
        <v>20</v>
      </c>
      <c r="K21" s="10" t="s">
        <v>21</v>
      </c>
      <c r="L21" s="22" t="s">
        <v>22</v>
      </c>
      <c r="M21" s="40"/>
      <c r="N21" s="40"/>
      <c r="O21" s="40"/>
      <c r="P21" s="40"/>
      <c r="Q21" s="40"/>
      <c r="R21" s="40"/>
      <c r="S21" s="40"/>
      <c r="T21" s="40"/>
      <c r="U21" s="40"/>
      <c r="V21" s="40"/>
      <c r="W21" s="40"/>
      <c r="X21" s="40"/>
      <c r="Y21" s="40"/>
      <c r="Z21" s="40"/>
      <c r="AA21" s="40"/>
      <c r="AB21" s="40"/>
      <c r="AC21" s="40"/>
      <c r="AD21" s="40"/>
      <c r="AE21" s="40"/>
      <c r="AF21" s="40"/>
      <c r="AG21" s="40"/>
      <c r="AH21" s="40"/>
      <c r="AI21" s="40"/>
      <c r="AJ21" s="40"/>
      <c r="AK21" s="40"/>
      <c r="AL21" s="40"/>
      <c r="AM21" s="40"/>
      <c r="AN21" s="40"/>
      <c r="AO21" s="40"/>
      <c r="AP21" s="40"/>
      <c r="AQ21" s="40"/>
      <c r="AR21" s="40"/>
      <c r="AS21" s="40"/>
      <c r="AT21" s="40"/>
      <c r="AU21" s="40"/>
      <c r="AV21" s="40"/>
      <c r="AW21" s="40"/>
      <c r="AX21" s="40"/>
      <c r="AY21" s="40"/>
      <c r="AZ21" s="40"/>
      <c r="BA21" s="40"/>
      <c r="BB21" s="40"/>
      <c r="BC21" s="40"/>
      <c r="BD21" s="40"/>
      <c r="BE21" s="40"/>
      <c r="BF21" s="40"/>
      <c r="BG21" s="40"/>
      <c r="BH21" s="40"/>
      <c r="BI21" s="40"/>
      <c r="BJ21" s="40"/>
      <c r="BK21" s="40"/>
      <c r="BL21" s="40"/>
      <c r="BM21" s="40"/>
      <c r="BN21" s="40"/>
      <c r="BO21" s="40"/>
      <c r="BP21" s="40"/>
      <c r="BQ21" s="40"/>
      <c r="BR21" s="40"/>
      <c r="BS21" s="40"/>
      <c r="BT21" s="40"/>
      <c r="BU21" s="40"/>
      <c r="BV21" s="40"/>
      <c r="BW21" s="40"/>
      <c r="BX21" s="40"/>
      <c r="BY21" s="40"/>
      <c r="BZ21" s="40"/>
      <c r="CA21" s="40"/>
      <c r="CB21" s="40"/>
      <c r="CC21" s="40"/>
      <c r="CD21" s="40"/>
      <c r="CE21" s="40"/>
      <c r="CF21" s="40"/>
      <c r="CG21" s="40"/>
      <c r="CH21" s="40"/>
      <c r="CI21" s="40"/>
      <c r="CJ21" s="40"/>
      <c r="CK21" s="40"/>
      <c r="CL21" s="40"/>
      <c r="CM21" s="40"/>
      <c r="CN21" s="40"/>
      <c r="CO21" s="40"/>
      <c r="CP21" s="40"/>
      <c r="CQ21" s="40"/>
      <c r="CR21" s="40"/>
      <c r="CS21" s="40"/>
      <c r="CT21" s="40"/>
      <c r="CU21" s="40"/>
      <c r="CV21" s="40"/>
      <c r="CW21" s="40"/>
      <c r="CX21" s="40"/>
      <c r="CY21" s="40"/>
      <c r="CZ21" s="40"/>
      <c r="DA21" s="40"/>
      <c r="DB21" s="40"/>
      <c r="DC21" s="40"/>
      <c r="DD21" s="40"/>
      <c r="DE21" s="40"/>
      <c r="DF21" s="40"/>
      <c r="DG21" s="40"/>
      <c r="DH21" s="40"/>
      <c r="DI21" s="40"/>
      <c r="DJ21" s="40"/>
      <c r="DK21" s="40"/>
      <c r="DL21" s="40"/>
      <c r="DM21" s="40"/>
      <c r="DN21" s="40"/>
      <c r="DO21" s="40"/>
      <c r="DP21" s="40"/>
    </row>
    <row r="22" spans="1:120" s="53" customFormat="1" ht="16.95" customHeight="1">
      <c r="A22" s="54"/>
      <c r="B22" s="55"/>
      <c r="C22" s="116"/>
      <c r="D22" s="117"/>
      <c r="E22" s="120"/>
      <c r="F22" s="121"/>
      <c r="G22" s="177"/>
      <c r="H22" s="177"/>
      <c r="I22" s="177"/>
      <c r="J22" s="11" t="str">
        <f>IF(OR(ISBLANK(A22),ISBLANK(B22)),"",(B22-A22)+1)</f>
        <v/>
      </c>
      <c r="K22" s="12">
        <f>10/1095</f>
        <v>9.1324200913242004E-3</v>
      </c>
      <c r="L22" s="23" t="str">
        <f>IFERROR(ROUND(J22*K22,4),"")</f>
        <v/>
      </c>
      <c r="M22" s="52"/>
      <c r="N22" s="52"/>
      <c r="O22" s="52"/>
      <c r="P22" s="52"/>
      <c r="Q22" s="52"/>
      <c r="R22" s="52"/>
      <c r="S22" s="52"/>
      <c r="T22" s="52"/>
      <c r="U22" s="52"/>
      <c r="V22" s="52"/>
      <c r="W22" s="52"/>
      <c r="X22" s="52"/>
      <c r="Y22" s="52"/>
      <c r="Z22" s="52"/>
      <c r="AA22" s="52"/>
      <c r="AB22" s="52"/>
      <c r="AC22" s="52"/>
      <c r="AD22" s="52"/>
      <c r="AE22" s="52"/>
      <c r="AF22" s="52"/>
      <c r="AG22" s="52"/>
      <c r="AH22" s="52"/>
      <c r="AI22" s="52"/>
      <c r="AJ22" s="52"/>
      <c r="AK22" s="52"/>
      <c r="AL22" s="52"/>
      <c r="AM22" s="52"/>
      <c r="AN22" s="52"/>
      <c r="AO22" s="52"/>
      <c r="AP22" s="52"/>
      <c r="AQ22" s="52"/>
      <c r="AR22" s="52"/>
      <c r="AS22" s="52"/>
      <c r="AT22" s="52"/>
      <c r="AU22" s="52"/>
      <c r="AV22" s="52"/>
      <c r="AW22" s="52"/>
      <c r="AX22" s="52"/>
      <c r="AY22" s="52"/>
      <c r="AZ22" s="52"/>
      <c r="BA22" s="52"/>
      <c r="BB22" s="52"/>
      <c r="BC22" s="52"/>
      <c r="BD22" s="52"/>
      <c r="BE22" s="52"/>
      <c r="BF22" s="52"/>
      <c r="BG22" s="52"/>
      <c r="BH22" s="52"/>
      <c r="BI22" s="52"/>
      <c r="BJ22" s="52"/>
      <c r="BK22" s="52"/>
      <c r="BL22" s="52"/>
      <c r="BM22" s="52"/>
      <c r="BN22" s="52"/>
      <c r="BO22" s="52"/>
      <c r="BP22" s="52"/>
      <c r="BQ22" s="52"/>
      <c r="BR22" s="52"/>
      <c r="BS22" s="52"/>
      <c r="BT22" s="52"/>
      <c r="BU22" s="52"/>
      <c r="BV22" s="52"/>
      <c r="BW22" s="52"/>
      <c r="BX22" s="52"/>
      <c r="BY22" s="52"/>
      <c r="BZ22" s="52"/>
      <c r="CA22" s="52"/>
      <c r="CB22" s="52"/>
      <c r="CC22" s="52"/>
      <c r="CD22" s="52"/>
      <c r="CE22" s="52"/>
      <c r="CF22" s="52"/>
      <c r="CG22" s="52"/>
      <c r="CH22" s="52"/>
      <c r="CI22" s="52"/>
      <c r="CJ22" s="52"/>
      <c r="CK22" s="52"/>
      <c r="CL22" s="52"/>
      <c r="CM22" s="52"/>
      <c r="CN22" s="52"/>
      <c r="CO22" s="52"/>
      <c r="CP22" s="52"/>
      <c r="CQ22" s="52"/>
      <c r="CR22" s="52"/>
      <c r="CS22" s="52"/>
      <c r="CT22" s="52"/>
      <c r="CU22" s="52"/>
      <c r="CV22" s="52"/>
      <c r="CW22" s="52"/>
      <c r="CX22" s="52"/>
      <c r="CY22" s="52"/>
      <c r="CZ22" s="52"/>
      <c r="DA22" s="52"/>
      <c r="DB22" s="52"/>
      <c r="DC22" s="52"/>
      <c r="DD22" s="52"/>
      <c r="DE22" s="52"/>
      <c r="DF22" s="52"/>
      <c r="DG22" s="52"/>
      <c r="DH22" s="52"/>
      <c r="DI22" s="52"/>
      <c r="DJ22" s="52"/>
      <c r="DK22" s="52"/>
      <c r="DL22" s="52"/>
      <c r="DM22" s="52"/>
      <c r="DN22" s="52"/>
      <c r="DO22" s="52"/>
      <c r="DP22" s="52"/>
    </row>
    <row r="23" spans="1:120" s="53" customFormat="1" ht="16.95" customHeight="1">
      <c r="A23" s="54"/>
      <c r="B23" s="55"/>
      <c r="C23" s="116"/>
      <c r="D23" s="117"/>
      <c r="E23" s="120"/>
      <c r="F23" s="121"/>
      <c r="G23" s="116"/>
      <c r="H23" s="180"/>
      <c r="I23" s="117"/>
      <c r="J23" s="11" t="str">
        <f t="shared" ref="J23:J33" si="0">IF(OR(ISBLANK(A23),ISBLANK(B23)),"",(B23-A23)+1)</f>
        <v/>
      </c>
      <c r="K23" s="12">
        <f t="shared" ref="K23:K35" si="1">10/1095</f>
        <v>9.1324200913242004E-3</v>
      </c>
      <c r="L23" s="23" t="str">
        <f t="shared" ref="L23:L35" si="2">IFERROR(ROUND(J23*K23,4),"")</f>
        <v/>
      </c>
      <c r="M23" s="52"/>
      <c r="N23" s="52"/>
      <c r="O23" s="52"/>
      <c r="P23" s="52"/>
      <c r="Q23" s="52"/>
      <c r="R23" s="52"/>
      <c r="S23" s="52"/>
      <c r="T23" s="52"/>
      <c r="U23" s="52"/>
      <c r="V23" s="52"/>
      <c r="W23" s="52"/>
      <c r="X23" s="52"/>
      <c r="Y23" s="52"/>
      <c r="Z23" s="52"/>
      <c r="AA23" s="52"/>
      <c r="AB23" s="52"/>
      <c r="AC23" s="52"/>
      <c r="AD23" s="52"/>
      <c r="AE23" s="52"/>
      <c r="AF23" s="52"/>
      <c r="AG23" s="52"/>
      <c r="AH23" s="52"/>
      <c r="AI23" s="52"/>
      <c r="AJ23" s="52"/>
      <c r="AK23" s="52"/>
      <c r="AL23" s="52"/>
      <c r="AM23" s="52"/>
      <c r="AN23" s="52"/>
      <c r="AO23" s="52"/>
      <c r="AP23" s="52"/>
      <c r="AQ23" s="52"/>
      <c r="AR23" s="52"/>
      <c r="AS23" s="52"/>
      <c r="AT23" s="52"/>
      <c r="AU23" s="52"/>
      <c r="AV23" s="52"/>
      <c r="AW23" s="52"/>
      <c r="AX23" s="52"/>
      <c r="AY23" s="52"/>
      <c r="AZ23" s="52"/>
      <c r="BA23" s="52"/>
      <c r="BB23" s="52"/>
      <c r="BC23" s="52"/>
      <c r="BD23" s="52"/>
      <c r="BE23" s="52"/>
      <c r="BF23" s="52"/>
      <c r="BG23" s="52"/>
      <c r="BH23" s="52"/>
      <c r="BI23" s="52"/>
      <c r="BJ23" s="52"/>
      <c r="BK23" s="52"/>
      <c r="BL23" s="52"/>
      <c r="BM23" s="52"/>
      <c r="BN23" s="52"/>
      <c r="BO23" s="52"/>
      <c r="BP23" s="52"/>
      <c r="BQ23" s="52"/>
      <c r="BR23" s="52"/>
      <c r="BS23" s="52"/>
      <c r="BT23" s="52"/>
      <c r="BU23" s="52"/>
      <c r="BV23" s="52"/>
      <c r="BW23" s="52"/>
      <c r="BX23" s="52"/>
      <c r="BY23" s="52"/>
      <c r="BZ23" s="52"/>
      <c r="CA23" s="52"/>
      <c r="CB23" s="52"/>
      <c r="CC23" s="52"/>
      <c r="CD23" s="52"/>
      <c r="CE23" s="52"/>
      <c r="CF23" s="52"/>
      <c r="CG23" s="52"/>
      <c r="CH23" s="52"/>
      <c r="CI23" s="52"/>
      <c r="CJ23" s="52"/>
      <c r="CK23" s="52"/>
      <c r="CL23" s="52"/>
      <c r="CM23" s="52"/>
      <c r="CN23" s="52"/>
      <c r="CO23" s="52"/>
      <c r="CP23" s="52"/>
      <c r="CQ23" s="52"/>
      <c r="CR23" s="52"/>
      <c r="CS23" s="52"/>
      <c r="CT23" s="52"/>
      <c r="CU23" s="52"/>
      <c r="CV23" s="52"/>
      <c r="CW23" s="52"/>
      <c r="CX23" s="52"/>
      <c r="CY23" s="52"/>
      <c r="CZ23" s="52"/>
      <c r="DA23" s="52"/>
      <c r="DB23" s="52"/>
      <c r="DC23" s="52"/>
      <c r="DD23" s="52"/>
      <c r="DE23" s="52"/>
      <c r="DF23" s="52"/>
      <c r="DG23" s="52"/>
      <c r="DH23" s="52"/>
      <c r="DI23" s="52"/>
      <c r="DJ23" s="52"/>
      <c r="DK23" s="52"/>
      <c r="DL23" s="52"/>
      <c r="DM23" s="52"/>
      <c r="DN23" s="52"/>
      <c r="DO23" s="52"/>
      <c r="DP23" s="52"/>
    </row>
    <row r="24" spans="1:120" s="53" customFormat="1" ht="16.95" customHeight="1">
      <c r="A24" s="54"/>
      <c r="B24" s="55"/>
      <c r="C24" s="116"/>
      <c r="D24" s="117"/>
      <c r="E24" s="120"/>
      <c r="F24" s="121"/>
      <c r="G24" s="120"/>
      <c r="H24" s="178"/>
      <c r="I24" s="121"/>
      <c r="J24" s="11" t="str">
        <f t="shared" si="0"/>
        <v/>
      </c>
      <c r="K24" s="12">
        <f t="shared" si="1"/>
        <v>9.1324200913242004E-3</v>
      </c>
      <c r="L24" s="23" t="str">
        <f t="shared" si="2"/>
        <v/>
      </c>
      <c r="M24" s="52"/>
      <c r="N24" s="52"/>
      <c r="O24" s="52"/>
      <c r="P24" s="52"/>
      <c r="Q24" s="52"/>
      <c r="R24" s="52"/>
      <c r="S24" s="52"/>
      <c r="T24" s="52"/>
      <c r="U24" s="52"/>
      <c r="V24" s="52"/>
      <c r="W24" s="52"/>
      <c r="X24" s="52"/>
      <c r="Y24" s="52"/>
      <c r="Z24" s="52"/>
      <c r="AA24" s="52"/>
      <c r="AB24" s="52"/>
      <c r="AC24" s="52"/>
      <c r="AD24" s="52"/>
      <c r="AE24" s="52"/>
      <c r="AF24" s="52"/>
      <c r="AG24" s="52"/>
      <c r="AH24" s="52"/>
      <c r="AI24" s="52"/>
      <c r="AJ24" s="52"/>
      <c r="AK24" s="52"/>
      <c r="AL24" s="52"/>
      <c r="AM24" s="52"/>
      <c r="AN24" s="52"/>
      <c r="AO24" s="52"/>
      <c r="AP24" s="52"/>
      <c r="AQ24" s="52"/>
      <c r="AR24" s="52"/>
      <c r="AS24" s="52"/>
      <c r="AT24" s="52"/>
      <c r="AU24" s="52"/>
      <c r="AV24" s="52"/>
      <c r="AW24" s="52"/>
      <c r="AX24" s="52"/>
      <c r="AY24" s="52"/>
      <c r="AZ24" s="52"/>
      <c r="BA24" s="52"/>
      <c r="BB24" s="52"/>
      <c r="BC24" s="52"/>
      <c r="BD24" s="52"/>
      <c r="BE24" s="52"/>
      <c r="BF24" s="52"/>
      <c r="BG24" s="52"/>
      <c r="BH24" s="52"/>
      <c r="BI24" s="52"/>
      <c r="BJ24" s="52"/>
      <c r="BK24" s="52"/>
      <c r="BL24" s="52"/>
      <c r="BM24" s="52"/>
      <c r="BN24" s="52"/>
      <c r="BO24" s="52"/>
      <c r="BP24" s="52"/>
      <c r="BQ24" s="52"/>
      <c r="BR24" s="52"/>
      <c r="BS24" s="52"/>
      <c r="BT24" s="52"/>
      <c r="BU24" s="52"/>
      <c r="BV24" s="52"/>
      <c r="BW24" s="52"/>
      <c r="BX24" s="52"/>
      <c r="BY24" s="52"/>
      <c r="BZ24" s="52"/>
      <c r="CA24" s="52"/>
      <c r="CB24" s="52"/>
      <c r="CC24" s="52"/>
      <c r="CD24" s="52"/>
      <c r="CE24" s="52"/>
      <c r="CF24" s="52"/>
      <c r="CG24" s="52"/>
      <c r="CH24" s="52"/>
      <c r="CI24" s="52"/>
      <c r="CJ24" s="52"/>
      <c r="CK24" s="52"/>
      <c r="CL24" s="52"/>
      <c r="CM24" s="52"/>
      <c r="CN24" s="52"/>
      <c r="CO24" s="52"/>
      <c r="CP24" s="52"/>
      <c r="CQ24" s="52"/>
      <c r="CR24" s="52"/>
      <c r="CS24" s="52"/>
      <c r="CT24" s="52"/>
      <c r="CU24" s="52"/>
      <c r="CV24" s="52"/>
      <c r="CW24" s="52"/>
      <c r="CX24" s="52"/>
      <c r="CY24" s="52"/>
      <c r="CZ24" s="52"/>
      <c r="DA24" s="52"/>
      <c r="DB24" s="52"/>
      <c r="DC24" s="52"/>
      <c r="DD24" s="52"/>
      <c r="DE24" s="52"/>
      <c r="DF24" s="52"/>
      <c r="DG24" s="52"/>
      <c r="DH24" s="52"/>
      <c r="DI24" s="52"/>
      <c r="DJ24" s="52"/>
      <c r="DK24" s="52"/>
      <c r="DL24" s="52"/>
      <c r="DM24" s="52"/>
      <c r="DN24" s="52"/>
      <c r="DO24" s="52"/>
      <c r="DP24" s="52"/>
    </row>
    <row r="25" spans="1:120" s="53" customFormat="1" ht="16.95" customHeight="1">
      <c r="A25" s="54"/>
      <c r="B25" s="55"/>
      <c r="C25" s="116"/>
      <c r="D25" s="117"/>
      <c r="E25" s="120"/>
      <c r="F25" s="121"/>
      <c r="G25" s="120"/>
      <c r="H25" s="178"/>
      <c r="I25" s="121"/>
      <c r="J25" s="11" t="str">
        <f>IF(OR(ISBLANK(A25),ISBLANK(B25)),"",(B25-A25)+1)</f>
        <v/>
      </c>
      <c r="K25" s="12">
        <f t="shared" si="1"/>
        <v>9.1324200913242004E-3</v>
      </c>
      <c r="L25" s="23" t="str">
        <f t="shared" si="2"/>
        <v/>
      </c>
      <c r="M25" s="52"/>
      <c r="N25" s="52"/>
      <c r="O25" s="52"/>
      <c r="P25" s="52"/>
      <c r="Q25" s="52"/>
      <c r="R25" s="52"/>
      <c r="S25" s="52"/>
      <c r="T25" s="52"/>
      <c r="U25" s="52"/>
      <c r="V25" s="52"/>
      <c r="W25" s="52"/>
      <c r="X25" s="52"/>
      <c r="Y25" s="52"/>
      <c r="Z25" s="52"/>
      <c r="AA25" s="52"/>
      <c r="AB25" s="52"/>
      <c r="AC25" s="52"/>
      <c r="AD25" s="52"/>
      <c r="AE25" s="52"/>
      <c r="AF25" s="52"/>
      <c r="AG25" s="52"/>
      <c r="AH25" s="52"/>
      <c r="AI25" s="52"/>
      <c r="AJ25" s="52"/>
      <c r="AK25" s="52"/>
      <c r="AL25" s="52"/>
      <c r="AM25" s="52"/>
      <c r="AN25" s="52"/>
      <c r="AO25" s="52"/>
      <c r="AP25" s="52"/>
      <c r="AQ25" s="52"/>
      <c r="AR25" s="52"/>
      <c r="AS25" s="52"/>
      <c r="AT25" s="52"/>
      <c r="AU25" s="52"/>
      <c r="AV25" s="52"/>
      <c r="AW25" s="52"/>
      <c r="AX25" s="52"/>
      <c r="AY25" s="52"/>
      <c r="AZ25" s="52"/>
      <c r="BA25" s="52"/>
      <c r="BB25" s="52"/>
      <c r="BC25" s="52"/>
      <c r="BD25" s="52"/>
      <c r="BE25" s="52"/>
      <c r="BF25" s="52"/>
      <c r="BG25" s="52"/>
      <c r="BH25" s="52"/>
      <c r="BI25" s="52"/>
      <c r="BJ25" s="52"/>
      <c r="BK25" s="52"/>
      <c r="BL25" s="52"/>
      <c r="BM25" s="52"/>
      <c r="BN25" s="52"/>
      <c r="BO25" s="52"/>
      <c r="BP25" s="52"/>
      <c r="BQ25" s="52"/>
      <c r="BR25" s="52"/>
      <c r="BS25" s="52"/>
      <c r="BT25" s="52"/>
      <c r="BU25" s="52"/>
      <c r="BV25" s="52"/>
      <c r="BW25" s="52"/>
      <c r="BX25" s="52"/>
      <c r="BY25" s="52"/>
      <c r="BZ25" s="52"/>
      <c r="CA25" s="52"/>
      <c r="CB25" s="52"/>
      <c r="CC25" s="52"/>
      <c r="CD25" s="52"/>
      <c r="CE25" s="52"/>
      <c r="CF25" s="52"/>
      <c r="CG25" s="52"/>
      <c r="CH25" s="52"/>
      <c r="CI25" s="52"/>
      <c r="CJ25" s="52"/>
      <c r="CK25" s="52"/>
      <c r="CL25" s="52"/>
      <c r="CM25" s="52"/>
      <c r="CN25" s="52"/>
      <c r="CO25" s="52"/>
      <c r="CP25" s="52"/>
      <c r="CQ25" s="52"/>
      <c r="CR25" s="52"/>
      <c r="CS25" s="52"/>
      <c r="CT25" s="52"/>
      <c r="CU25" s="52"/>
      <c r="CV25" s="52"/>
      <c r="CW25" s="52"/>
      <c r="CX25" s="52"/>
      <c r="CY25" s="52"/>
      <c r="CZ25" s="52"/>
      <c r="DA25" s="52"/>
      <c r="DB25" s="52"/>
      <c r="DC25" s="52"/>
      <c r="DD25" s="52"/>
      <c r="DE25" s="52"/>
      <c r="DF25" s="52"/>
      <c r="DG25" s="52"/>
      <c r="DH25" s="52"/>
      <c r="DI25" s="52"/>
      <c r="DJ25" s="52"/>
      <c r="DK25" s="52"/>
      <c r="DL25" s="52"/>
      <c r="DM25" s="52"/>
      <c r="DN25" s="52"/>
      <c r="DO25" s="52"/>
      <c r="DP25" s="52"/>
    </row>
    <row r="26" spans="1:120" s="53" customFormat="1" ht="16.95" customHeight="1">
      <c r="A26" s="54"/>
      <c r="B26" s="55"/>
      <c r="C26" s="116"/>
      <c r="D26" s="117"/>
      <c r="E26" s="120"/>
      <c r="F26" s="121"/>
      <c r="G26" s="120"/>
      <c r="H26" s="178"/>
      <c r="I26" s="121"/>
      <c r="J26" s="11" t="str">
        <f t="shared" si="0"/>
        <v/>
      </c>
      <c r="K26" s="12">
        <f t="shared" si="1"/>
        <v>9.1324200913242004E-3</v>
      </c>
      <c r="L26" s="23" t="str">
        <f t="shared" si="2"/>
        <v/>
      </c>
      <c r="M26" s="52"/>
      <c r="N26" s="52"/>
      <c r="O26" s="52"/>
      <c r="P26" s="52"/>
      <c r="Q26" s="52"/>
      <c r="R26" s="52"/>
      <c r="S26" s="52"/>
      <c r="T26" s="52"/>
      <c r="U26" s="52"/>
      <c r="V26" s="52"/>
      <c r="W26" s="52"/>
      <c r="X26" s="52"/>
      <c r="Y26" s="52"/>
      <c r="Z26" s="52"/>
      <c r="AA26" s="52"/>
      <c r="AB26" s="52"/>
      <c r="AC26" s="52"/>
      <c r="AD26" s="52"/>
      <c r="AE26" s="52"/>
      <c r="AF26" s="52"/>
      <c r="AG26" s="52"/>
      <c r="AH26" s="52"/>
      <c r="AI26" s="52"/>
      <c r="AJ26" s="52"/>
      <c r="AK26" s="52"/>
      <c r="AL26" s="52"/>
      <c r="AM26" s="52"/>
      <c r="AN26" s="52"/>
      <c r="AO26" s="52"/>
      <c r="AP26" s="52"/>
      <c r="AQ26" s="52"/>
      <c r="AR26" s="52"/>
      <c r="AS26" s="52"/>
      <c r="AT26" s="52"/>
      <c r="AU26" s="52"/>
      <c r="AV26" s="52"/>
      <c r="AW26" s="52"/>
      <c r="AX26" s="52"/>
      <c r="AY26" s="52"/>
      <c r="AZ26" s="52"/>
      <c r="BA26" s="52"/>
      <c r="BB26" s="52"/>
      <c r="BC26" s="52"/>
      <c r="BD26" s="52"/>
      <c r="BE26" s="52"/>
      <c r="BF26" s="52"/>
      <c r="BG26" s="52"/>
      <c r="BH26" s="52"/>
      <c r="BI26" s="52"/>
      <c r="BJ26" s="52"/>
      <c r="BK26" s="52"/>
      <c r="BL26" s="52"/>
      <c r="BM26" s="52"/>
      <c r="BN26" s="52"/>
      <c r="BO26" s="52"/>
      <c r="BP26" s="52"/>
      <c r="BQ26" s="52"/>
      <c r="BR26" s="52"/>
      <c r="BS26" s="52"/>
      <c r="BT26" s="52"/>
      <c r="BU26" s="52"/>
      <c r="BV26" s="52"/>
      <c r="BW26" s="52"/>
      <c r="BX26" s="52"/>
      <c r="BY26" s="52"/>
      <c r="BZ26" s="52"/>
      <c r="CA26" s="52"/>
      <c r="CB26" s="52"/>
      <c r="CC26" s="52"/>
      <c r="CD26" s="52"/>
      <c r="CE26" s="52"/>
      <c r="CF26" s="52"/>
      <c r="CG26" s="52"/>
      <c r="CH26" s="52"/>
      <c r="CI26" s="52"/>
      <c r="CJ26" s="52"/>
      <c r="CK26" s="52"/>
      <c r="CL26" s="52"/>
      <c r="CM26" s="52"/>
      <c r="CN26" s="52"/>
      <c r="CO26" s="52"/>
      <c r="CP26" s="52"/>
      <c r="CQ26" s="52"/>
      <c r="CR26" s="52"/>
      <c r="CS26" s="52"/>
      <c r="CT26" s="52"/>
      <c r="CU26" s="52"/>
      <c r="CV26" s="52"/>
      <c r="CW26" s="52"/>
      <c r="CX26" s="52"/>
      <c r="CY26" s="52"/>
      <c r="CZ26" s="52"/>
      <c r="DA26" s="52"/>
      <c r="DB26" s="52"/>
      <c r="DC26" s="52"/>
      <c r="DD26" s="52"/>
      <c r="DE26" s="52"/>
      <c r="DF26" s="52"/>
      <c r="DG26" s="52"/>
      <c r="DH26" s="52"/>
      <c r="DI26" s="52"/>
      <c r="DJ26" s="52"/>
      <c r="DK26" s="52"/>
      <c r="DL26" s="52"/>
      <c r="DM26" s="52"/>
      <c r="DN26" s="52"/>
      <c r="DO26" s="52"/>
      <c r="DP26" s="52"/>
    </row>
    <row r="27" spans="1:120" s="53" customFormat="1" ht="16.95" customHeight="1">
      <c r="A27" s="54"/>
      <c r="B27" s="55"/>
      <c r="C27" s="116"/>
      <c r="D27" s="117"/>
      <c r="E27" s="120"/>
      <c r="F27" s="121"/>
      <c r="G27" s="120"/>
      <c r="H27" s="178"/>
      <c r="I27" s="121"/>
      <c r="J27" s="11" t="str">
        <f t="shared" si="0"/>
        <v/>
      </c>
      <c r="K27" s="12">
        <f t="shared" si="1"/>
        <v>9.1324200913242004E-3</v>
      </c>
      <c r="L27" s="23" t="str">
        <f t="shared" si="2"/>
        <v/>
      </c>
      <c r="M27" s="52"/>
      <c r="N27" s="52"/>
      <c r="O27" s="52"/>
      <c r="P27" s="52"/>
      <c r="Q27" s="52"/>
      <c r="R27" s="52"/>
      <c r="S27" s="52"/>
      <c r="T27" s="52"/>
      <c r="U27" s="52"/>
      <c r="V27" s="52"/>
      <c r="W27" s="52"/>
      <c r="X27" s="52"/>
      <c r="Y27" s="52"/>
      <c r="Z27" s="52"/>
      <c r="AA27" s="52"/>
      <c r="AB27" s="52"/>
      <c r="AC27" s="52"/>
      <c r="AD27" s="52"/>
      <c r="AE27" s="52"/>
      <c r="AF27" s="52"/>
      <c r="AG27" s="52"/>
      <c r="AH27" s="52"/>
      <c r="AI27" s="52"/>
      <c r="AJ27" s="52"/>
      <c r="AK27" s="52"/>
      <c r="AL27" s="52"/>
      <c r="AM27" s="52"/>
      <c r="AN27" s="52"/>
      <c r="AO27" s="52"/>
      <c r="AP27" s="52"/>
      <c r="AQ27" s="52"/>
      <c r="AR27" s="52"/>
      <c r="AS27" s="52"/>
      <c r="AT27" s="52"/>
      <c r="AU27" s="52"/>
      <c r="AV27" s="52"/>
      <c r="AW27" s="52"/>
      <c r="AX27" s="52"/>
      <c r="AY27" s="52"/>
      <c r="AZ27" s="52"/>
      <c r="BA27" s="52"/>
      <c r="BB27" s="52"/>
      <c r="BC27" s="52"/>
      <c r="BD27" s="52"/>
      <c r="BE27" s="52"/>
      <c r="BF27" s="52"/>
      <c r="BG27" s="52"/>
      <c r="BH27" s="52"/>
      <c r="BI27" s="52"/>
      <c r="BJ27" s="52"/>
      <c r="BK27" s="52"/>
      <c r="BL27" s="52"/>
      <c r="BM27" s="52"/>
      <c r="BN27" s="52"/>
      <c r="BO27" s="52"/>
      <c r="BP27" s="52"/>
      <c r="BQ27" s="52"/>
      <c r="BR27" s="52"/>
      <c r="BS27" s="52"/>
      <c r="BT27" s="52"/>
      <c r="BU27" s="52"/>
      <c r="BV27" s="52"/>
      <c r="BW27" s="52"/>
      <c r="BX27" s="52"/>
      <c r="BY27" s="52"/>
      <c r="BZ27" s="52"/>
      <c r="CA27" s="52"/>
      <c r="CB27" s="52"/>
      <c r="CC27" s="52"/>
      <c r="CD27" s="52"/>
      <c r="CE27" s="52"/>
      <c r="CF27" s="52"/>
      <c r="CG27" s="52"/>
      <c r="CH27" s="52"/>
      <c r="CI27" s="52"/>
      <c r="CJ27" s="52"/>
      <c r="CK27" s="52"/>
      <c r="CL27" s="52"/>
      <c r="CM27" s="52"/>
      <c r="CN27" s="52"/>
      <c r="CO27" s="52"/>
      <c r="CP27" s="52"/>
      <c r="CQ27" s="52"/>
      <c r="CR27" s="52"/>
      <c r="CS27" s="52"/>
      <c r="CT27" s="52"/>
      <c r="CU27" s="52"/>
      <c r="CV27" s="52"/>
      <c r="CW27" s="52"/>
      <c r="CX27" s="52"/>
      <c r="CY27" s="52"/>
      <c r="CZ27" s="52"/>
      <c r="DA27" s="52"/>
      <c r="DB27" s="52"/>
      <c r="DC27" s="52"/>
      <c r="DD27" s="52"/>
      <c r="DE27" s="52"/>
      <c r="DF27" s="52"/>
      <c r="DG27" s="52"/>
      <c r="DH27" s="52"/>
      <c r="DI27" s="52"/>
      <c r="DJ27" s="52"/>
      <c r="DK27" s="52"/>
      <c r="DL27" s="52"/>
      <c r="DM27" s="52"/>
      <c r="DN27" s="52"/>
      <c r="DO27" s="52"/>
      <c r="DP27" s="52"/>
    </row>
    <row r="28" spans="1:120" s="53" customFormat="1" ht="16.95" customHeight="1">
      <c r="A28" s="54"/>
      <c r="B28" s="55"/>
      <c r="C28" s="116"/>
      <c r="D28" s="117"/>
      <c r="E28" s="120"/>
      <c r="F28" s="121"/>
      <c r="G28" s="120"/>
      <c r="H28" s="178"/>
      <c r="I28" s="121"/>
      <c r="J28" s="11" t="str">
        <f t="shared" si="0"/>
        <v/>
      </c>
      <c r="K28" s="12">
        <f t="shared" si="1"/>
        <v>9.1324200913242004E-3</v>
      </c>
      <c r="L28" s="23" t="str">
        <f t="shared" si="2"/>
        <v/>
      </c>
      <c r="M28" s="52"/>
      <c r="N28" s="52"/>
      <c r="O28" s="52"/>
      <c r="P28" s="52"/>
      <c r="Q28" s="52"/>
      <c r="R28" s="52"/>
      <c r="S28" s="52"/>
      <c r="T28" s="52"/>
      <c r="U28" s="52"/>
      <c r="V28" s="52"/>
      <c r="W28" s="52"/>
      <c r="X28" s="52"/>
      <c r="Y28" s="52"/>
      <c r="Z28" s="52"/>
      <c r="AA28" s="52"/>
      <c r="AB28" s="52"/>
      <c r="AC28" s="52"/>
      <c r="AD28" s="52"/>
      <c r="AE28" s="52"/>
      <c r="AF28" s="52"/>
      <c r="AG28" s="52"/>
      <c r="AH28" s="52"/>
      <c r="AI28" s="52"/>
      <c r="AJ28" s="52"/>
      <c r="AK28" s="52"/>
      <c r="AL28" s="52"/>
      <c r="AM28" s="52"/>
      <c r="AN28" s="52"/>
      <c r="AO28" s="52"/>
      <c r="AP28" s="52"/>
      <c r="AQ28" s="52"/>
      <c r="AR28" s="52"/>
      <c r="AS28" s="52"/>
      <c r="AT28" s="52"/>
      <c r="AU28" s="52"/>
      <c r="AV28" s="52"/>
      <c r="AW28" s="52"/>
      <c r="AX28" s="52"/>
      <c r="AY28" s="52"/>
      <c r="AZ28" s="52"/>
      <c r="BA28" s="52"/>
      <c r="BB28" s="52"/>
      <c r="BC28" s="52"/>
      <c r="BD28" s="52"/>
      <c r="BE28" s="52"/>
      <c r="BF28" s="52"/>
      <c r="BG28" s="52"/>
      <c r="BH28" s="52"/>
      <c r="BI28" s="52"/>
      <c r="BJ28" s="52"/>
      <c r="BK28" s="52"/>
      <c r="BL28" s="52"/>
      <c r="BM28" s="52"/>
      <c r="BN28" s="52"/>
      <c r="BO28" s="52"/>
      <c r="BP28" s="52"/>
      <c r="BQ28" s="52"/>
      <c r="BR28" s="52"/>
      <c r="BS28" s="52"/>
      <c r="BT28" s="52"/>
      <c r="BU28" s="52"/>
      <c r="BV28" s="52"/>
      <c r="BW28" s="52"/>
      <c r="BX28" s="52"/>
      <c r="BY28" s="52"/>
      <c r="BZ28" s="52"/>
      <c r="CA28" s="52"/>
      <c r="CB28" s="52"/>
      <c r="CC28" s="52"/>
      <c r="CD28" s="52"/>
      <c r="CE28" s="52"/>
      <c r="CF28" s="52"/>
      <c r="CG28" s="52"/>
      <c r="CH28" s="52"/>
      <c r="CI28" s="52"/>
      <c r="CJ28" s="52"/>
      <c r="CK28" s="52"/>
      <c r="CL28" s="52"/>
      <c r="CM28" s="52"/>
      <c r="CN28" s="52"/>
      <c r="CO28" s="52"/>
      <c r="CP28" s="52"/>
      <c r="CQ28" s="52"/>
      <c r="CR28" s="52"/>
      <c r="CS28" s="52"/>
      <c r="CT28" s="52"/>
      <c r="CU28" s="52"/>
      <c r="CV28" s="52"/>
      <c r="CW28" s="52"/>
      <c r="CX28" s="52"/>
      <c r="CY28" s="52"/>
      <c r="CZ28" s="52"/>
      <c r="DA28" s="52"/>
      <c r="DB28" s="52"/>
      <c r="DC28" s="52"/>
      <c r="DD28" s="52"/>
      <c r="DE28" s="52"/>
      <c r="DF28" s="52"/>
      <c r="DG28" s="52"/>
      <c r="DH28" s="52"/>
      <c r="DI28" s="52"/>
      <c r="DJ28" s="52"/>
      <c r="DK28" s="52"/>
      <c r="DL28" s="52"/>
      <c r="DM28" s="52"/>
      <c r="DN28" s="52"/>
      <c r="DO28" s="52"/>
      <c r="DP28" s="52"/>
    </row>
    <row r="29" spans="1:120" s="53" customFormat="1" ht="16.95" customHeight="1">
      <c r="A29" s="54"/>
      <c r="B29" s="55"/>
      <c r="C29" s="116"/>
      <c r="D29" s="117"/>
      <c r="E29" s="120"/>
      <c r="F29" s="121"/>
      <c r="G29" s="120"/>
      <c r="H29" s="178"/>
      <c r="I29" s="121"/>
      <c r="J29" s="11" t="str">
        <f t="shared" si="0"/>
        <v/>
      </c>
      <c r="K29" s="12">
        <f t="shared" si="1"/>
        <v>9.1324200913242004E-3</v>
      </c>
      <c r="L29" s="23" t="str">
        <f t="shared" si="2"/>
        <v/>
      </c>
      <c r="M29" s="52"/>
      <c r="N29" s="52"/>
      <c r="O29" s="52"/>
      <c r="P29" s="52"/>
      <c r="Q29" s="52"/>
      <c r="R29" s="52"/>
      <c r="S29" s="52"/>
      <c r="T29" s="52"/>
      <c r="U29" s="52"/>
      <c r="V29" s="52"/>
      <c r="W29" s="52"/>
      <c r="X29" s="52"/>
      <c r="Y29" s="52"/>
      <c r="Z29" s="52"/>
      <c r="AA29" s="52"/>
      <c r="AB29" s="52"/>
      <c r="AC29" s="52"/>
      <c r="AD29" s="52"/>
      <c r="AE29" s="52"/>
      <c r="AF29" s="52"/>
      <c r="AG29" s="52"/>
      <c r="AH29" s="52"/>
      <c r="AI29" s="52"/>
      <c r="AJ29" s="52"/>
      <c r="AK29" s="52"/>
      <c r="AL29" s="52"/>
      <c r="AM29" s="52"/>
      <c r="AN29" s="52"/>
      <c r="AO29" s="52"/>
      <c r="AP29" s="52"/>
      <c r="AQ29" s="52"/>
      <c r="AR29" s="52"/>
      <c r="AS29" s="52"/>
      <c r="AT29" s="52"/>
      <c r="AU29" s="52"/>
      <c r="AV29" s="52"/>
      <c r="AW29" s="52"/>
      <c r="AX29" s="52"/>
      <c r="AY29" s="52"/>
      <c r="AZ29" s="52"/>
      <c r="BA29" s="52"/>
      <c r="BB29" s="52"/>
      <c r="BC29" s="52"/>
      <c r="BD29" s="52"/>
      <c r="BE29" s="52"/>
      <c r="BF29" s="52"/>
      <c r="BG29" s="52"/>
      <c r="BH29" s="52"/>
      <c r="BI29" s="52"/>
      <c r="BJ29" s="52"/>
      <c r="BK29" s="52"/>
      <c r="BL29" s="52"/>
      <c r="BM29" s="52"/>
      <c r="BN29" s="52"/>
      <c r="BO29" s="52"/>
      <c r="BP29" s="52"/>
      <c r="BQ29" s="52"/>
      <c r="BR29" s="52"/>
      <c r="BS29" s="52"/>
      <c r="BT29" s="52"/>
      <c r="BU29" s="52"/>
      <c r="BV29" s="52"/>
      <c r="BW29" s="52"/>
      <c r="BX29" s="52"/>
      <c r="BY29" s="52"/>
      <c r="BZ29" s="52"/>
      <c r="CA29" s="52"/>
      <c r="CB29" s="52"/>
      <c r="CC29" s="52"/>
      <c r="CD29" s="52"/>
      <c r="CE29" s="52"/>
      <c r="CF29" s="52"/>
      <c r="CG29" s="52"/>
      <c r="CH29" s="52"/>
      <c r="CI29" s="52"/>
      <c r="CJ29" s="52"/>
      <c r="CK29" s="52"/>
      <c r="CL29" s="52"/>
      <c r="CM29" s="52"/>
      <c r="CN29" s="52"/>
      <c r="CO29" s="52"/>
      <c r="CP29" s="52"/>
      <c r="CQ29" s="52"/>
      <c r="CR29" s="52"/>
      <c r="CS29" s="52"/>
      <c r="CT29" s="52"/>
      <c r="CU29" s="52"/>
      <c r="CV29" s="52"/>
      <c r="CW29" s="52"/>
      <c r="CX29" s="52"/>
      <c r="CY29" s="52"/>
      <c r="CZ29" s="52"/>
      <c r="DA29" s="52"/>
      <c r="DB29" s="52"/>
      <c r="DC29" s="52"/>
      <c r="DD29" s="52"/>
      <c r="DE29" s="52"/>
      <c r="DF29" s="52"/>
      <c r="DG29" s="52"/>
      <c r="DH29" s="52"/>
      <c r="DI29" s="52"/>
      <c r="DJ29" s="52"/>
      <c r="DK29" s="52"/>
      <c r="DL29" s="52"/>
      <c r="DM29" s="52"/>
      <c r="DN29" s="52"/>
      <c r="DO29" s="52"/>
      <c r="DP29" s="52"/>
    </row>
    <row r="30" spans="1:120" s="53" customFormat="1" ht="16.95" customHeight="1">
      <c r="A30" s="54"/>
      <c r="B30" s="55"/>
      <c r="C30" s="116"/>
      <c r="D30" s="117"/>
      <c r="E30" s="120"/>
      <c r="F30" s="121"/>
      <c r="G30" s="120"/>
      <c r="H30" s="178"/>
      <c r="I30" s="121"/>
      <c r="J30" s="11" t="str">
        <f t="shared" si="0"/>
        <v/>
      </c>
      <c r="K30" s="12">
        <f t="shared" si="1"/>
        <v>9.1324200913242004E-3</v>
      </c>
      <c r="L30" s="23" t="str">
        <f t="shared" si="2"/>
        <v/>
      </c>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2"/>
      <c r="AM30" s="52"/>
      <c r="AN30" s="52"/>
      <c r="AO30" s="52"/>
      <c r="AP30" s="52"/>
      <c r="AQ30" s="52"/>
      <c r="AR30" s="52"/>
      <c r="AS30" s="52"/>
      <c r="AT30" s="52"/>
      <c r="AU30" s="52"/>
      <c r="AV30" s="52"/>
      <c r="AW30" s="52"/>
      <c r="AX30" s="52"/>
      <c r="AY30" s="52"/>
      <c r="AZ30" s="52"/>
      <c r="BA30" s="52"/>
      <c r="BB30" s="52"/>
      <c r="BC30" s="52"/>
      <c r="BD30" s="52"/>
      <c r="BE30" s="52"/>
      <c r="BF30" s="52"/>
      <c r="BG30" s="52"/>
      <c r="BH30" s="52"/>
      <c r="BI30" s="52"/>
      <c r="BJ30" s="52"/>
      <c r="BK30" s="52"/>
      <c r="BL30" s="52"/>
      <c r="BM30" s="52"/>
      <c r="BN30" s="52"/>
      <c r="BO30" s="52"/>
      <c r="BP30" s="52"/>
      <c r="BQ30" s="52"/>
      <c r="BR30" s="52"/>
      <c r="BS30" s="52"/>
      <c r="BT30" s="52"/>
      <c r="BU30" s="52"/>
      <c r="BV30" s="52"/>
      <c r="BW30" s="52"/>
      <c r="BX30" s="52"/>
      <c r="BY30" s="52"/>
      <c r="BZ30" s="52"/>
      <c r="CA30" s="52"/>
      <c r="CB30" s="52"/>
      <c r="CC30" s="52"/>
      <c r="CD30" s="52"/>
      <c r="CE30" s="52"/>
      <c r="CF30" s="52"/>
      <c r="CG30" s="52"/>
      <c r="CH30" s="52"/>
      <c r="CI30" s="52"/>
      <c r="CJ30" s="52"/>
      <c r="CK30" s="52"/>
      <c r="CL30" s="52"/>
      <c r="CM30" s="52"/>
      <c r="CN30" s="52"/>
      <c r="CO30" s="52"/>
      <c r="CP30" s="52"/>
      <c r="CQ30" s="52"/>
      <c r="CR30" s="52"/>
      <c r="CS30" s="52"/>
      <c r="CT30" s="52"/>
      <c r="CU30" s="52"/>
      <c r="CV30" s="52"/>
      <c r="CW30" s="52"/>
      <c r="CX30" s="52"/>
      <c r="CY30" s="52"/>
      <c r="CZ30" s="52"/>
      <c r="DA30" s="52"/>
      <c r="DB30" s="52"/>
      <c r="DC30" s="52"/>
      <c r="DD30" s="52"/>
      <c r="DE30" s="52"/>
      <c r="DF30" s="52"/>
      <c r="DG30" s="52"/>
      <c r="DH30" s="52"/>
      <c r="DI30" s="52"/>
      <c r="DJ30" s="52"/>
      <c r="DK30" s="52"/>
      <c r="DL30" s="52"/>
      <c r="DM30" s="52"/>
      <c r="DN30" s="52"/>
      <c r="DO30" s="52"/>
      <c r="DP30" s="52"/>
    </row>
    <row r="31" spans="1:120" s="53" customFormat="1" ht="16.95" customHeight="1">
      <c r="A31" s="54"/>
      <c r="B31" s="55"/>
      <c r="C31" s="116"/>
      <c r="D31" s="117"/>
      <c r="E31" s="120"/>
      <c r="F31" s="121"/>
      <c r="G31" s="120"/>
      <c r="H31" s="178"/>
      <c r="I31" s="121"/>
      <c r="J31" s="11" t="str">
        <f t="shared" si="0"/>
        <v/>
      </c>
      <c r="K31" s="12">
        <f t="shared" si="1"/>
        <v>9.1324200913242004E-3</v>
      </c>
      <c r="L31" s="23" t="str">
        <f t="shared" si="2"/>
        <v/>
      </c>
      <c r="M31" s="52"/>
      <c r="N31" s="52"/>
      <c r="O31" s="52"/>
      <c r="P31" s="52"/>
      <c r="Q31" s="52"/>
      <c r="R31" s="52"/>
      <c r="S31" s="52"/>
      <c r="T31" s="52"/>
      <c r="U31" s="52"/>
      <c r="V31" s="52"/>
      <c r="W31" s="52"/>
      <c r="X31" s="52"/>
      <c r="Y31" s="52"/>
      <c r="Z31" s="52"/>
      <c r="AA31" s="52"/>
      <c r="AB31" s="52"/>
      <c r="AC31" s="52"/>
      <c r="AD31" s="52"/>
      <c r="AE31" s="52"/>
      <c r="AF31" s="52"/>
      <c r="AG31" s="52"/>
      <c r="AH31" s="52"/>
      <c r="AI31" s="52"/>
      <c r="AJ31" s="52"/>
      <c r="AK31" s="52"/>
      <c r="AL31" s="52"/>
      <c r="AM31" s="52"/>
      <c r="AN31" s="52"/>
      <c r="AO31" s="52"/>
      <c r="AP31" s="52"/>
      <c r="AQ31" s="52"/>
      <c r="AR31" s="52"/>
      <c r="AS31" s="52"/>
      <c r="AT31" s="52"/>
      <c r="AU31" s="52"/>
      <c r="AV31" s="52"/>
      <c r="AW31" s="52"/>
      <c r="AX31" s="52"/>
      <c r="AY31" s="52"/>
      <c r="AZ31" s="52"/>
      <c r="BA31" s="52"/>
      <c r="BB31" s="52"/>
      <c r="BC31" s="52"/>
      <c r="BD31" s="52"/>
      <c r="BE31" s="52"/>
      <c r="BF31" s="52"/>
      <c r="BG31" s="52"/>
      <c r="BH31" s="52"/>
      <c r="BI31" s="52"/>
      <c r="BJ31" s="52"/>
      <c r="BK31" s="52"/>
      <c r="BL31" s="52"/>
      <c r="BM31" s="52"/>
      <c r="BN31" s="52"/>
      <c r="BO31" s="52"/>
      <c r="BP31" s="52"/>
      <c r="BQ31" s="52"/>
      <c r="BR31" s="52"/>
      <c r="BS31" s="52"/>
      <c r="BT31" s="52"/>
      <c r="BU31" s="52"/>
      <c r="BV31" s="52"/>
      <c r="BW31" s="52"/>
      <c r="BX31" s="52"/>
      <c r="BY31" s="52"/>
      <c r="BZ31" s="52"/>
      <c r="CA31" s="52"/>
      <c r="CB31" s="52"/>
      <c r="CC31" s="52"/>
      <c r="CD31" s="52"/>
      <c r="CE31" s="52"/>
      <c r="CF31" s="52"/>
      <c r="CG31" s="52"/>
      <c r="CH31" s="52"/>
      <c r="CI31" s="52"/>
      <c r="CJ31" s="52"/>
      <c r="CK31" s="52"/>
      <c r="CL31" s="52"/>
      <c r="CM31" s="52"/>
      <c r="CN31" s="52"/>
      <c r="CO31" s="52"/>
      <c r="CP31" s="52"/>
      <c r="CQ31" s="52"/>
      <c r="CR31" s="52"/>
      <c r="CS31" s="52"/>
      <c r="CT31" s="52"/>
      <c r="CU31" s="52"/>
      <c r="CV31" s="52"/>
      <c r="CW31" s="52"/>
      <c r="CX31" s="52"/>
      <c r="CY31" s="52"/>
      <c r="CZ31" s="52"/>
      <c r="DA31" s="52"/>
      <c r="DB31" s="52"/>
      <c r="DC31" s="52"/>
      <c r="DD31" s="52"/>
      <c r="DE31" s="52"/>
      <c r="DF31" s="52"/>
      <c r="DG31" s="52"/>
      <c r="DH31" s="52"/>
      <c r="DI31" s="52"/>
      <c r="DJ31" s="52"/>
      <c r="DK31" s="52"/>
      <c r="DL31" s="52"/>
      <c r="DM31" s="52"/>
      <c r="DN31" s="52"/>
      <c r="DO31" s="52"/>
      <c r="DP31" s="52"/>
    </row>
    <row r="32" spans="1:120" s="53" customFormat="1" ht="16.95" customHeight="1">
      <c r="A32" s="54"/>
      <c r="B32" s="55"/>
      <c r="C32" s="116"/>
      <c r="D32" s="117"/>
      <c r="E32" s="120"/>
      <c r="F32" s="121"/>
      <c r="G32" s="120"/>
      <c r="H32" s="178"/>
      <c r="I32" s="121"/>
      <c r="J32" s="11" t="str">
        <f t="shared" si="0"/>
        <v/>
      </c>
      <c r="K32" s="12">
        <f t="shared" si="1"/>
        <v>9.1324200913242004E-3</v>
      </c>
      <c r="L32" s="23" t="str">
        <f t="shared" si="2"/>
        <v/>
      </c>
      <c r="M32" s="52"/>
      <c r="N32" s="52"/>
      <c r="O32" s="52"/>
      <c r="P32" s="52"/>
      <c r="Q32" s="52"/>
      <c r="R32" s="52"/>
      <c r="S32" s="52"/>
      <c r="T32" s="52"/>
      <c r="U32" s="52"/>
      <c r="V32" s="52"/>
      <c r="W32" s="52"/>
      <c r="X32" s="52"/>
      <c r="Y32" s="52"/>
      <c r="Z32" s="52"/>
      <c r="AA32" s="52"/>
      <c r="AB32" s="52"/>
      <c r="AC32" s="52"/>
      <c r="AD32" s="52"/>
      <c r="AE32" s="52"/>
      <c r="AF32" s="52"/>
      <c r="AG32" s="52"/>
      <c r="AH32" s="52"/>
      <c r="AI32" s="52"/>
      <c r="AJ32" s="52"/>
      <c r="AK32" s="52"/>
      <c r="AL32" s="52"/>
      <c r="AM32" s="52"/>
      <c r="AN32" s="52"/>
      <c r="AO32" s="52"/>
      <c r="AP32" s="52"/>
      <c r="AQ32" s="52"/>
      <c r="AR32" s="52"/>
      <c r="AS32" s="52"/>
      <c r="AT32" s="52"/>
      <c r="AU32" s="52"/>
      <c r="AV32" s="52"/>
      <c r="AW32" s="52"/>
      <c r="AX32" s="52"/>
      <c r="AY32" s="52"/>
      <c r="AZ32" s="52"/>
      <c r="BA32" s="52"/>
      <c r="BB32" s="52"/>
      <c r="BC32" s="52"/>
      <c r="BD32" s="52"/>
      <c r="BE32" s="52"/>
      <c r="BF32" s="52"/>
      <c r="BG32" s="52"/>
      <c r="BH32" s="52"/>
      <c r="BI32" s="52"/>
      <c r="BJ32" s="52"/>
      <c r="BK32" s="52"/>
      <c r="BL32" s="52"/>
      <c r="BM32" s="52"/>
      <c r="BN32" s="52"/>
      <c r="BO32" s="52"/>
      <c r="BP32" s="52"/>
      <c r="BQ32" s="52"/>
      <c r="BR32" s="52"/>
      <c r="BS32" s="52"/>
      <c r="BT32" s="52"/>
      <c r="BU32" s="52"/>
      <c r="BV32" s="52"/>
      <c r="BW32" s="52"/>
      <c r="BX32" s="52"/>
      <c r="BY32" s="52"/>
      <c r="BZ32" s="52"/>
      <c r="CA32" s="52"/>
      <c r="CB32" s="52"/>
      <c r="CC32" s="52"/>
      <c r="CD32" s="52"/>
      <c r="CE32" s="52"/>
      <c r="CF32" s="52"/>
      <c r="CG32" s="52"/>
      <c r="CH32" s="52"/>
      <c r="CI32" s="52"/>
      <c r="CJ32" s="52"/>
      <c r="CK32" s="52"/>
      <c r="CL32" s="52"/>
      <c r="CM32" s="52"/>
      <c r="CN32" s="52"/>
      <c r="CO32" s="52"/>
      <c r="CP32" s="52"/>
      <c r="CQ32" s="52"/>
      <c r="CR32" s="52"/>
      <c r="CS32" s="52"/>
      <c r="CT32" s="52"/>
      <c r="CU32" s="52"/>
      <c r="CV32" s="52"/>
      <c r="CW32" s="52"/>
      <c r="CX32" s="52"/>
      <c r="CY32" s="52"/>
      <c r="CZ32" s="52"/>
      <c r="DA32" s="52"/>
      <c r="DB32" s="52"/>
      <c r="DC32" s="52"/>
      <c r="DD32" s="52"/>
      <c r="DE32" s="52"/>
      <c r="DF32" s="52"/>
      <c r="DG32" s="52"/>
      <c r="DH32" s="52"/>
      <c r="DI32" s="52"/>
      <c r="DJ32" s="52"/>
      <c r="DK32" s="52"/>
      <c r="DL32" s="52"/>
      <c r="DM32" s="52"/>
      <c r="DN32" s="52"/>
      <c r="DO32" s="52"/>
      <c r="DP32" s="52"/>
    </row>
    <row r="33" spans="1:120" s="53" customFormat="1" ht="16.95" customHeight="1">
      <c r="A33" s="54"/>
      <c r="B33" s="55"/>
      <c r="C33" s="116"/>
      <c r="D33" s="117"/>
      <c r="E33" s="120"/>
      <c r="F33" s="121"/>
      <c r="G33" s="187"/>
      <c r="H33" s="178"/>
      <c r="I33" s="121"/>
      <c r="J33" s="11" t="str">
        <f t="shared" si="0"/>
        <v/>
      </c>
      <c r="K33" s="12">
        <f t="shared" si="1"/>
        <v>9.1324200913242004E-3</v>
      </c>
      <c r="L33" s="23" t="str">
        <f t="shared" si="2"/>
        <v/>
      </c>
      <c r="M33" s="52"/>
      <c r="N33" s="52"/>
      <c r="O33" s="52"/>
      <c r="P33" s="52"/>
      <c r="Q33" s="52"/>
      <c r="R33" s="52"/>
      <c r="S33" s="52"/>
      <c r="T33" s="52"/>
      <c r="U33" s="52"/>
      <c r="V33" s="52"/>
      <c r="W33" s="52"/>
      <c r="X33" s="52"/>
      <c r="Y33" s="52"/>
      <c r="Z33" s="52"/>
      <c r="AA33" s="52"/>
      <c r="AB33" s="52"/>
      <c r="AC33" s="52"/>
      <c r="AD33" s="52"/>
      <c r="AE33" s="52"/>
      <c r="AF33" s="52"/>
      <c r="AG33" s="52"/>
      <c r="AH33" s="52"/>
      <c r="AI33" s="52"/>
      <c r="AJ33" s="52"/>
      <c r="AK33" s="52"/>
      <c r="AL33" s="52"/>
      <c r="AM33" s="52"/>
      <c r="AN33" s="52"/>
      <c r="AO33" s="52"/>
      <c r="AP33" s="52"/>
      <c r="AQ33" s="52"/>
      <c r="AR33" s="52"/>
      <c r="AS33" s="52"/>
      <c r="AT33" s="52"/>
      <c r="AU33" s="52"/>
      <c r="AV33" s="52"/>
      <c r="AW33" s="52"/>
      <c r="AX33" s="52"/>
      <c r="AY33" s="52"/>
      <c r="AZ33" s="52"/>
      <c r="BA33" s="52"/>
      <c r="BB33" s="52"/>
      <c r="BC33" s="52"/>
      <c r="BD33" s="52"/>
      <c r="BE33" s="52"/>
      <c r="BF33" s="52"/>
      <c r="BG33" s="52"/>
      <c r="BH33" s="52"/>
      <c r="BI33" s="52"/>
      <c r="BJ33" s="52"/>
      <c r="BK33" s="52"/>
      <c r="BL33" s="52"/>
      <c r="BM33" s="52"/>
      <c r="BN33" s="52"/>
      <c r="BO33" s="52"/>
      <c r="BP33" s="52"/>
      <c r="BQ33" s="52"/>
      <c r="BR33" s="52"/>
      <c r="BS33" s="52"/>
      <c r="BT33" s="52"/>
      <c r="BU33" s="52"/>
      <c r="BV33" s="52"/>
      <c r="BW33" s="52"/>
      <c r="BX33" s="52"/>
      <c r="BY33" s="52"/>
      <c r="BZ33" s="52"/>
      <c r="CA33" s="52"/>
      <c r="CB33" s="52"/>
      <c r="CC33" s="52"/>
      <c r="CD33" s="52"/>
      <c r="CE33" s="52"/>
      <c r="CF33" s="52"/>
      <c r="CG33" s="52"/>
      <c r="CH33" s="52"/>
      <c r="CI33" s="52"/>
      <c r="CJ33" s="52"/>
      <c r="CK33" s="52"/>
      <c r="CL33" s="52"/>
      <c r="CM33" s="52"/>
      <c r="CN33" s="52"/>
      <c r="CO33" s="52"/>
      <c r="CP33" s="52"/>
      <c r="CQ33" s="52"/>
      <c r="CR33" s="52"/>
      <c r="CS33" s="52"/>
      <c r="CT33" s="52"/>
      <c r="CU33" s="52"/>
      <c r="CV33" s="52"/>
      <c r="CW33" s="52"/>
      <c r="CX33" s="52"/>
      <c r="CY33" s="52"/>
      <c r="CZ33" s="52"/>
      <c r="DA33" s="52"/>
      <c r="DB33" s="52"/>
      <c r="DC33" s="52"/>
      <c r="DD33" s="52"/>
      <c r="DE33" s="52"/>
      <c r="DF33" s="52"/>
      <c r="DG33" s="52"/>
      <c r="DH33" s="52"/>
      <c r="DI33" s="52"/>
      <c r="DJ33" s="52"/>
      <c r="DK33" s="52"/>
      <c r="DL33" s="52"/>
      <c r="DM33" s="52"/>
      <c r="DN33" s="52"/>
      <c r="DO33" s="52"/>
      <c r="DP33" s="52"/>
    </row>
    <row r="34" spans="1:120" s="53" customFormat="1" ht="16.95" customHeight="1">
      <c r="A34" s="54"/>
      <c r="B34" s="55"/>
      <c r="C34" s="116"/>
      <c r="D34" s="117"/>
      <c r="E34" s="120"/>
      <c r="F34" s="121"/>
      <c r="G34" s="120"/>
      <c r="H34" s="178"/>
      <c r="I34" s="121"/>
      <c r="J34" s="11" t="str">
        <f>IF(OR(ISBLANK(A34),ISBLANK(B34)),"",(B34-A34)+1)</f>
        <v/>
      </c>
      <c r="K34" s="12">
        <f t="shared" si="1"/>
        <v>9.1324200913242004E-3</v>
      </c>
      <c r="L34" s="23" t="str">
        <f t="shared" si="2"/>
        <v/>
      </c>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52"/>
      <c r="AN34" s="52"/>
      <c r="AO34" s="52"/>
      <c r="AP34" s="52"/>
      <c r="AQ34" s="52"/>
      <c r="AR34" s="52"/>
      <c r="AS34" s="52"/>
      <c r="AT34" s="52"/>
      <c r="AU34" s="52"/>
      <c r="AV34" s="52"/>
      <c r="AW34" s="52"/>
      <c r="AX34" s="52"/>
      <c r="AY34" s="52"/>
      <c r="AZ34" s="52"/>
      <c r="BA34" s="52"/>
      <c r="BB34" s="52"/>
      <c r="BC34" s="52"/>
      <c r="BD34" s="52"/>
      <c r="BE34" s="52"/>
      <c r="BF34" s="52"/>
      <c r="BG34" s="52"/>
      <c r="BH34" s="52"/>
      <c r="BI34" s="52"/>
      <c r="BJ34" s="52"/>
      <c r="BK34" s="52"/>
      <c r="BL34" s="52"/>
      <c r="BM34" s="52"/>
      <c r="BN34" s="52"/>
      <c r="BO34" s="52"/>
      <c r="BP34" s="52"/>
      <c r="BQ34" s="52"/>
      <c r="BR34" s="52"/>
      <c r="BS34" s="52"/>
      <c r="BT34" s="52"/>
      <c r="BU34" s="52"/>
      <c r="BV34" s="52"/>
      <c r="BW34" s="52"/>
      <c r="BX34" s="52"/>
      <c r="BY34" s="52"/>
      <c r="BZ34" s="52"/>
      <c r="CA34" s="52"/>
      <c r="CB34" s="52"/>
      <c r="CC34" s="52"/>
      <c r="CD34" s="52"/>
      <c r="CE34" s="52"/>
      <c r="CF34" s="52"/>
      <c r="CG34" s="52"/>
      <c r="CH34" s="52"/>
      <c r="CI34" s="52"/>
      <c r="CJ34" s="52"/>
      <c r="CK34" s="52"/>
      <c r="CL34" s="52"/>
      <c r="CM34" s="52"/>
      <c r="CN34" s="52"/>
      <c r="CO34" s="52"/>
      <c r="CP34" s="52"/>
      <c r="CQ34" s="52"/>
      <c r="CR34" s="52"/>
      <c r="CS34" s="52"/>
      <c r="CT34" s="52"/>
      <c r="CU34" s="52"/>
      <c r="CV34" s="52"/>
      <c r="CW34" s="52"/>
      <c r="CX34" s="52"/>
      <c r="CY34" s="52"/>
      <c r="CZ34" s="52"/>
      <c r="DA34" s="52"/>
      <c r="DB34" s="52"/>
      <c r="DC34" s="52"/>
      <c r="DD34" s="52"/>
      <c r="DE34" s="52"/>
      <c r="DF34" s="52"/>
      <c r="DG34" s="52"/>
      <c r="DH34" s="52"/>
      <c r="DI34" s="52"/>
      <c r="DJ34" s="52"/>
      <c r="DK34" s="52"/>
      <c r="DL34" s="52"/>
      <c r="DM34" s="52"/>
      <c r="DN34" s="52"/>
      <c r="DO34" s="52"/>
      <c r="DP34" s="52"/>
    </row>
    <row r="35" spans="1:120" s="53" customFormat="1" ht="16.95" customHeight="1">
      <c r="A35" s="54"/>
      <c r="B35" s="55"/>
      <c r="C35" s="116"/>
      <c r="D35" s="117"/>
      <c r="E35" s="120"/>
      <c r="F35" s="121"/>
      <c r="G35" s="120"/>
      <c r="H35" s="178"/>
      <c r="I35" s="121"/>
      <c r="J35" s="11" t="str">
        <f>IF(OR(ISBLANK(A35),ISBLANK(B35)),"",(B35-A35)+1)</f>
        <v/>
      </c>
      <c r="K35" s="12">
        <f t="shared" si="1"/>
        <v>9.1324200913242004E-3</v>
      </c>
      <c r="L35" s="23" t="str">
        <f t="shared" si="2"/>
        <v/>
      </c>
      <c r="M35" s="52"/>
      <c r="N35" s="52"/>
      <c r="O35" s="52"/>
      <c r="P35" s="52"/>
      <c r="Q35" s="52"/>
      <c r="R35" s="52"/>
      <c r="S35" s="52"/>
      <c r="T35" s="52"/>
      <c r="U35" s="52"/>
      <c r="V35" s="52"/>
      <c r="W35" s="52"/>
      <c r="X35" s="52"/>
      <c r="Y35" s="52"/>
      <c r="Z35" s="52"/>
      <c r="AA35" s="52"/>
      <c r="AB35" s="52"/>
      <c r="AC35" s="52"/>
      <c r="AD35" s="52"/>
      <c r="AE35" s="52"/>
      <c r="AF35" s="52"/>
      <c r="AG35" s="52"/>
      <c r="AH35" s="52"/>
      <c r="AI35" s="52"/>
      <c r="AJ35" s="52"/>
      <c r="AK35" s="52"/>
      <c r="AL35" s="52"/>
      <c r="AM35" s="52"/>
      <c r="AN35" s="52"/>
      <c r="AO35" s="52"/>
      <c r="AP35" s="52"/>
      <c r="AQ35" s="52"/>
      <c r="AR35" s="52"/>
      <c r="AS35" s="52"/>
      <c r="AT35" s="52"/>
      <c r="AU35" s="52"/>
      <c r="AV35" s="52"/>
      <c r="AW35" s="52"/>
      <c r="AX35" s="52"/>
      <c r="AY35" s="52"/>
      <c r="AZ35" s="52"/>
      <c r="BA35" s="52"/>
      <c r="BB35" s="52"/>
      <c r="BC35" s="52"/>
      <c r="BD35" s="52"/>
      <c r="BE35" s="52"/>
      <c r="BF35" s="52"/>
      <c r="BG35" s="52"/>
      <c r="BH35" s="52"/>
      <c r="BI35" s="52"/>
      <c r="BJ35" s="52"/>
      <c r="BK35" s="52"/>
      <c r="BL35" s="52"/>
      <c r="BM35" s="52"/>
      <c r="BN35" s="52"/>
      <c r="BO35" s="52"/>
      <c r="BP35" s="52"/>
      <c r="BQ35" s="52"/>
      <c r="BR35" s="52"/>
      <c r="BS35" s="52"/>
      <c r="BT35" s="52"/>
      <c r="BU35" s="52"/>
      <c r="BV35" s="52"/>
      <c r="BW35" s="52"/>
      <c r="BX35" s="52"/>
      <c r="BY35" s="52"/>
      <c r="BZ35" s="52"/>
      <c r="CA35" s="52"/>
      <c r="CB35" s="52"/>
      <c r="CC35" s="52"/>
      <c r="CD35" s="52"/>
      <c r="CE35" s="52"/>
      <c r="CF35" s="52"/>
      <c r="CG35" s="52"/>
      <c r="CH35" s="52"/>
      <c r="CI35" s="52"/>
      <c r="CJ35" s="52"/>
      <c r="CK35" s="52"/>
      <c r="CL35" s="52"/>
      <c r="CM35" s="52"/>
      <c r="CN35" s="52"/>
      <c r="CO35" s="52"/>
      <c r="CP35" s="52"/>
      <c r="CQ35" s="52"/>
      <c r="CR35" s="52"/>
      <c r="CS35" s="52"/>
      <c r="CT35" s="52"/>
      <c r="CU35" s="52"/>
      <c r="CV35" s="52"/>
      <c r="CW35" s="52"/>
      <c r="CX35" s="52"/>
      <c r="CY35" s="52"/>
      <c r="CZ35" s="52"/>
      <c r="DA35" s="52"/>
      <c r="DB35" s="52"/>
      <c r="DC35" s="52"/>
      <c r="DD35" s="52"/>
      <c r="DE35" s="52"/>
      <c r="DF35" s="52"/>
      <c r="DG35" s="52"/>
      <c r="DH35" s="52"/>
      <c r="DI35" s="52"/>
      <c r="DJ35" s="52"/>
      <c r="DK35" s="52"/>
      <c r="DL35" s="52"/>
      <c r="DM35" s="52"/>
      <c r="DN35" s="52"/>
      <c r="DO35" s="52"/>
      <c r="DP35" s="52"/>
    </row>
    <row r="36" spans="1:120" s="6" customFormat="1" ht="44.55" customHeight="1">
      <c r="A36" s="184" t="s">
        <v>67</v>
      </c>
      <c r="B36" s="185"/>
      <c r="C36" s="185"/>
      <c r="D36" s="185"/>
      <c r="E36" s="185"/>
      <c r="F36" s="185"/>
      <c r="G36" s="185"/>
      <c r="H36" s="185"/>
      <c r="I36" s="185"/>
      <c r="J36" s="185"/>
      <c r="K36" s="186"/>
      <c r="L36" s="25">
        <f>MIN(10,ROUND(SUM(L22:L35),4))</f>
        <v>0</v>
      </c>
      <c r="M36" s="42"/>
      <c r="N36" s="42"/>
      <c r="O36" s="42"/>
      <c r="P36" s="42"/>
      <c r="Q36" s="42"/>
      <c r="R36" s="42"/>
      <c r="S36" s="42"/>
      <c r="T36" s="42"/>
      <c r="U36" s="42"/>
      <c r="V36" s="42"/>
      <c r="W36" s="42"/>
      <c r="X36" s="42"/>
      <c r="Y36" s="42"/>
      <c r="Z36" s="42"/>
      <c r="AA36" s="42"/>
      <c r="AB36" s="42"/>
      <c r="AC36" s="42"/>
      <c r="AD36" s="42"/>
      <c r="AE36" s="42"/>
      <c r="AF36" s="42"/>
      <c r="AG36" s="42"/>
      <c r="AH36" s="42"/>
      <c r="AI36" s="42"/>
      <c r="AJ36" s="42"/>
      <c r="AK36" s="42"/>
      <c r="AL36" s="42"/>
      <c r="AM36" s="42"/>
      <c r="AN36" s="42"/>
      <c r="AO36" s="42"/>
      <c r="AP36" s="42"/>
      <c r="AQ36" s="42"/>
      <c r="AR36" s="42"/>
      <c r="AS36" s="42"/>
      <c r="AT36" s="42"/>
      <c r="AU36" s="42"/>
      <c r="AV36" s="42"/>
      <c r="AW36" s="42"/>
      <c r="AX36" s="42"/>
      <c r="AY36" s="42"/>
      <c r="AZ36" s="42"/>
      <c r="BA36" s="42"/>
      <c r="BB36" s="42"/>
      <c r="BC36" s="42"/>
      <c r="BD36" s="42"/>
      <c r="BE36" s="42"/>
      <c r="BF36" s="42"/>
      <c r="BG36" s="42"/>
      <c r="BH36" s="42"/>
      <c r="BI36" s="42"/>
      <c r="BJ36" s="42"/>
      <c r="BK36" s="42"/>
      <c r="BL36" s="42"/>
      <c r="BM36" s="42"/>
      <c r="BN36" s="42"/>
      <c r="BO36" s="42"/>
      <c r="BP36" s="42"/>
      <c r="BQ36" s="42"/>
      <c r="BR36" s="42"/>
      <c r="BS36" s="42"/>
      <c r="BT36" s="42"/>
      <c r="BU36" s="42"/>
      <c r="BV36" s="42"/>
      <c r="BW36" s="42"/>
      <c r="BX36" s="42"/>
      <c r="BY36" s="42"/>
      <c r="BZ36" s="42"/>
      <c r="CA36" s="42"/>
      <c r="CB36" s="42"/>
      <c r="CC36" s="42"/>
      <c r="CD36" s="42"/>
      <c r="CE36" s="42"/>
      <c r="CF36" s="42"/>
      <c r="CG36" s="42"/>
      <c r="CH36" s="42"/>
      <c r="CI36" s="42"/>
      <c r="CJ36" s="42"/>
      <c r="CK36" s="42"/>
      <c r="CL36" s="42"/>
      <c r="CM36" s="42"/>
      <c r="CN36" s="42"/>
      <c r="CO36" s="42"/>
      <c r="CP36" s="42"/>
      <c r="CQ36" s="42"/>
      <c r="CR36" s="42"/>
      <c r="CS36" s="42"/>
      <c r="CT36" s="42"/>
      <c r="CU36" s="42"/>
      <c r="CV36" s="42"/>
      <c r="CW36" s="42"/>
      <c r="CX36" s="42"/>
      <c r="CY36" s="42"/>
      <c r="CZ36" s="42"/>
      <c r="DA36" s="42"/>
      <c r="DB36" s="42"/>
      <c r="DC36" s="42"/>
      <c r="DD36" s="42"/>
      <c r="DE36" s="42"/>
      <c r="DF36" s="42"/>
      <c r="DG36" s="42"/>
      <c r="DH36" s="42"/>
      <c r="DI36" s="42"/>
      <c r="DJ36" s="42"/>
      <c r="DK36" s="42"/>
      <c r="DL36" s="42"/>
      <c r="DM36" s="42"/>
      <c r="DN36" s="42"/>
      <c r="DO36" s="42"/>
      <c r="DP36" s="42"/>
    </row>
    <row r="37" spans="1:120" s="2" customFormat="1" ht="75" customHeight="1">
      <c r="A37" s="181" t="s">
        <v>423</v>
      </c>
      <c r="B37" s="182"/>
      <c r="C37" s="182"/>
      <c r="D37" s="182"/>
      <c r="E37" s="182"/>
      <c r="F37" s="182"/>
      <c r="G37" s="182"/>
      <c r="H37" s="182"/>
      <c r="I37" s="182"/>
      <c r="J37" s="182"/>
      <c r="K37" s="183"/>
      <c r="L37" s="24">
        <v>20</v>
      </c>
      <c r="M37" s="39"/>
      <c r="N37" s="39"/>
      <c r="O37" s="39"/>
      <c r="P37" s="39"/>
      <c r="Q37" s="39"/>
      <c r="R37" s="39"/>
      <c r="S37" s="39"/>
      <c r="T37" s="39"/>
      <c r="U37" s="39"/>
      <c r="V37" s="39"/>
      <c r="W37" s="39"/>
      <c r="X37" s="39"/>
      <c r="Y37" s="39"/>
      <c r="Z37" s="39"/>
      <c r="AA37" s="39"/>
      <c r="AB37" s="39"/>
      <c r="AC37" s="39"/>
      <c r="AD37" s="39"/>
      <c r="AE37" s="39"/>
      <c r="AF37" s="39"/>
      <c r="AG37" s="39"/>
      <c r="AH37" s="39"/>
      <c r="AI37" s="39"/>
      <c r="AJ37" s="39"/>
      <c r="AK37" s="39"/>
      <c r="AL37" s="39"/>
      <c r="AM37" s="39"/>
      <c r="AN37" s="39"/>
      <c r="AO37" s="39"/>
      <c r="AP37" s="39"/>
      <c r="AQ37" s="39"/>
      <c r="AR37" s="39"/>
      <c r="AS37" s="39"/>
      <c r="AT37" s="39"/>
      <c r="AU37" s="39"/>
      <c r="AV37" s="39"/>
      <c r="AW37" s="39"/>
      <c r="AX37" s="39"/>
      <c r="AY37" s="39"/>
      <c r="AZ37" s="39"/>
      <c r="BA37" s="39"/>
      <c r="BB37" s="39"/>
      <c r="BC37" s="39"/>
      <c r="BD37" s="39"/>
      <c r="BE37" s="39"/>
      <c r="BF37" s="39"/>
      <c r="BG37" s="39"/>
      <c r="BH37" s="39"/>
      <c r="BI37" s="39"/>
      <c r="BJ37" s="39"/>
      <c r="BK37" s="39"/>
      <c r="BL37" s="39"/>
      <c r="BM37" s="39"/>
      <c r="BN37" s="39"/>
      <c r="BO37" s="39"/>
      <c r="BP37" s="39"/>
      <c r="BQ37" s="39"/>
      <c r="BR37" s="39"/>
      <c r="BS37" s="39"/>
      <c r="BT37" s="39"/>
      <c r="BU37" s="39"/>
      <c r="BV37" s="39"/>
      <c r="BW37" s="39"/>
      <c r="BX37" s="39"/>
      <c r="BY37" s="39"/>
      <c r="BZ37" s="39"/>
      <c r="CA37" s="39"/>
      <c r="CB37" s="39"/>
      <c r="CC37" s="39"/>
      <c r="CD37" s="39"/>
      <c r="CE37" s="39"/>
      <c r="CF37" s="39"/>
      <c r="CG37" s="39"/>
      <c r="CH37" s="39"/>
      <c r="CI37" s="39"/>
      <c r="CJ37" s="39"/>
      <c r="CK37" s="39"/>
      <c r="CL37" s="39"/>
      <c r="CM37" s="39"/>
      <c r="CN37" s="39"/>
      <c r="CO37" s="39"/>
      <c r="CP37" s="39"/>
      <c r="CQ37" s="39"/>
      <c r="CR37" s="39"/>
      <c r="CS37" s="39"/>
      <c r="CT37" s="39"/>
      <c r="CU37" s="39"/>
      <c r="CV37" s="39"/>
      <c r="CW37" s="39"/>
      <c r="CX37" s="39"/>
      <c r="CY37" s="39"/>
      <c r="CZ37" s="39"/>
      <c r="DA37" s="39"/>
      <c r="DB37" s="39"/>
      <c r="DC37" s="39"/>
      <c r="DD37" s="39"/>
      <c r="DE37" s="39"/>
      <c r="DF37" s="39"/>
      <c r="DG37" s="39"/>
      <c r="DH37" s="39"/>
      <c r="DI37" s="39"/>
      <c r="DJ37" s="39"/>
      <c r="DK37" s="39"/>
      <c r="DL37" s="39"/>
      <c r="DM37" s="39"/>
      <c r="DN37" s="39"/>
      <c r="DO37" s="39"/>
      <c r="DP37" s="39"/>
    </row>
    <row r="38" spans="1:120" s="4" customFormat="1" ht="40.049999999999997" customHeight="1">
      <c r="A38" s="21" t="s">
        <v>36</v>
      </c>
      <c r="B38" s="10" t="s">
        <v>43</v>
      </c>
      <c r="C38" s="118" t="s">
        <v>23</v>
      </c>
      <c r="D38" s="119"/>
      <c r="E38" s="118" t="s">
        <v>7</v>
      </c>
      <c r="F38" s="119"/>
      <c r="G38" s="118" t="s">
        <v>75</v>
      </c>
      <c r="H38" s="179"/>
      <c r="I38" s="119"/>
      <c r="J38" s="10" t="s">
        <v>20</v>
      </c>
      <c r="K38" s="10" t="s">
        <v>21</v>
      </c>
      <c r="L38" s="22" t="s">
        <v>22</v>
      </c>
      <c r="M38" s="40"/>
      <c r="N38" s="40"/>
      <c r="O38" s="40"/>
      <c r="P38" s="40"/>
      <c r="Q38" s="40"/>
      <c r="R38" s="40"/>
      <c r="S38" s="40"/>
      <c r="T38" s="40"/>
      <c r="U38" s="40"/>
      <c r="V38" s="40"/>
      <c r="W38" s="40"/>
      <c r="X38" s="40"/>
      <c r="Y38" s="40"/>
      <c r="Z38" s="40"/>
      <c r="AA38" s="40"/>
      <c r="AB38" s="40"/>
      <c r="AC38" s="40"/>
      <c r="AD38" s="40"/>
      <c r="AE38" s="40"/>
      <c r="AF38" s="40"/>
      <c r="AG38" s="40"/>
      <c r="AH38" s="40"/>
      <c r="AI38" s="40"/>
      <c r="AJ38" s="40"/>
      <c r="AK38" s="40"/>
      <c r="AL38" s="40"/>
      <c r="AM38" s="40"/>
      <c r="AN38" s="40"/>
      <c r="AO38" s="40"/>
      <c r="AP38" s="40"/>
      <c r="AQ38" s="40"/>
      <c r="AR38" s="40"/>
      <c r="AS38" s="40"/>
      <c r="AT38" s="40"/>
      <c r="AU38" s="40"/>
      <c r="AV38" s="40"/>
      <c r="AW38" s="40"/>
      <c r="AX38" s="40"/>
      <c r="AY38" s="40"/>
      <c r="AZ38" s="40"/>
      <c r="BA38" s="40"/>
      <c r="BB38" s="40"/>
      <c r="BC38" s="40"/>
      <c r="BD38" s="40"/>
      <c r="BE38" s="40"/>
      <c r="BF38" s="40"/>
      <c r="BG38" s="40"/>
      <c r="BH38" s="40"/>
      <c r="BI38" s="40"/>
      <c r="BJ38" s="40"/>
      <c r="BK38" s="40"/>
      <c r="BL38" s="40"/>
      <c r="BM38" s="40"/>
      <c r="BN38" s="40"/>
      <c r="BO38" s="40"/>
      <c r="BP38" s="40"/>
      <c r="BQ38" s="40"/>
      <c r="BR38" s="40"/>
      <c r="BS38" s="40"/>
      <c r="BT38" s="40"/>
      <c r="BU38" s="40"/>
      <c r="BV38" s="40"/>
      <c r="BW38" s="40"/>
      <c r="BX38" s="40"/>
      <c r="BY38" s="40"/>
      <c r="BZ38" s="40"/>
      <c r="CA38" s="40"/>
      <c r="CB38" s="40"/>
      <c r="CC38" s="40"/>
      <c r="CD38" s="40"/>
      <c r="CE38" s="40"/>
      <c r="CF38" s="40"/>
      <c r="CG38" s="40"/>
      <c r="CH38" s="40"/>
      <c r="CI38" s="40"/>
      <c r="CJ38" s="40"/>
      <c r="CK38" s="40"/>
      <c r="CL38" s="40"/>
      <c r="CM38" s="40"/>
      <c r="CN38" s="40"/>
      <c r="CO38" s="40"/>
      <c r="CP38" s="40"/>
      <c r="CQ38" s="40"/>
      <c r="CR38" s="40"/>
      <c r="CS38" s="40"/>
      <c r="CT38" s="40"/>
      <c r="CU38" s="40"/>
      <c r="CV38" s="40"/>
      <c r="CW38" s="40"/>
      <c r="CX38" s="40"/>
      <c r="CY38" s="40"/>
      <c r="CZ38" s="40"/>
      <c r="DA38" s="40"/>
      <c r="DB38" s="40"/>
      <c r="DC38" s="40"/>
      <c r="DD38" s="40"/>
      <c r="DE38" s="40"/>
      <c r="DF38" s="40"/>
      <c r="DG38" s="40"/>
      <c r="DH38" s="40"/>
      <c r="DI38" s="40"/>
      <c r="DJ38" s="40"/>
      <c r="DK38" s="40"/>
      <c r="DL38" s="40"/>
      <c r="DM38" s="40"/>
      <c r="DN38" s="40"/>
      <c r="DO38" s="40"/>
      <c r="DP38" s="40"/>
    </row>
    <row r="39" spans="1:120" s="53" customFormat="1" ht="16.95" customHeight="1">
      <c r="A39" s="54"/>
      <c r="B39" s="55"/>
      <c r="C39" s="116"/>
      <c r="D39" s="117"/>
      <c r="E39" s="120"/>
      <c r="F39" s="121"/>
      <c r="G39" s="177"/>
      <c r="H39" s="177"/>
      <c r="I39" s="177"/>
      <c r="J39" s="11" t="str">
        <f>IF(OR(ISBLANK(A39),ISBLANK(B39)),"",(B39-A39)+1)</f>
        <v/>
      </c>
      <c r="K39" s="12">
        <f>20/1095</f>
        <v>1.8264840182648401E-2</v>
      </c>
      <c r="L39" s="23" t="str">
        <f>IFERROR(ROUND(J39*K39,4),"")</f>
        <v/>
      </c>
      <c r="M39" s="52"/>
      <c r="N39" s="52"/>
      <c r="O39" s="52"/>
      <c r="P39" s="52"/>
      <c r="Q39" s="52"/>
      <c r="R39" s="52"/>
      <c r="S39" s="52"/>
      <c r="T39" s="52"/>
      <c r="U39" s="52"/>
      <c r="V39" s="52"/>
      <c r="W39" s="52"/>
      <c r="X39" s="52"/>
      <c r="Y39" s="52"/>
      <c r="Z39" s="52"/>
      <c r="AA39" s="52"/>
      <c r="AB39" s="52"/>
      <c r="AC39" s="52"/>
      <c r="AD39" s="52"/>
      <c r="AE39" s="52"/>
      <c r="AF39" s="52"/>
      <c r="AG39" s="52"/>
      <c r="AH39" s="52"/>
      <c r="AI39" s="52"/>
      <c r="AJ39" s="52"/>
      <c r="AK39" s="52"/>
      <c r="AL39" s="52"/>
      <c r="AM39" s="52"/>
      <c r="AN39" s="52"/>
      <c r="AO39" s="52"/>
      <c r="AP39" s="52"/>
      <c r="AQ39" s="52"/>
      <c r="AR39" s="52"/>
      <c r="AS39" s="52"/>
      <c r="AT39" s="52"/>
      <c r="AU39" s="52"/>
      <c r="AV39" s="52"/>
      <c r="AW39" s="52"/>
      <c r="AX39" s="52"/>
      <c r="AY39" s="52"/>
      <c r="AZ39" s="52"/>
      <c r="BA39" s="52"/>
      <c r="BB39" s="52"/>
      <c r="BC39" s="52"/>
      <c r="BD39" s="52"/>
      <c r="BE39" s="52"/>
      <c r="BF39" s="52"/>
      <c r="BG39" s="52"/>
      <c r="BH39" s="52"/>
      <c r="BI39" s="52"/>
      <c r="BJ39" s="52"/>
      <c r="BK39" s="52"/>
      <c r="BL39" s="52"/>
      <c r="BM39" s="52"/>
      <c r="BN39" s="52"/>
      <c r="BO39" s="52"/>
      <c r="BP39" s="52"/>
      <c r="BQ39" s="52"/>
      <c r="BR39" s="52"/>
      <c r="BS39" s="52"/>
      <c r="BT39" s="52"/>
      <c r="BU39" s="52"/>
      <c r="BV39" s="52"/>
      <c r="BW39" s="52"/>
      <c r="BX39" s="52"/>
      <c r="BY39" s="52"/>
      <c r="BZ39" s="52"/>
      <c r="CA39" s="52"/>
      <c r="CB39" s="52"/>
      <c r="CC39" s="52"/>
      <c r="CD39" s="52"/>
      <c r="CE39" s="52"/>
      <c r="CF39" s="52"/>
      <c r="CG39" s="52"/>
      <c r="CH39" s="52"/>
      <c r="CI39" s="52"/>
      <c r="CJ39" s="52"/>
      <c r="CK39" s="52"/>
      <c r="CL39" s="52"/>
      <c r="CM39" s="52"/>
      <c r="CN39" s="52"/>
      <c r="CO39" s="52"/>
      <c r="CP39" s="52"/>
      <c r="CQ39" s="52"/>
      <c r="CR39" s="52"/>
      <c r="CS39" s="52"/>
      <c r="CT39" s="52"/>
      <c r="CU39" s="52"/>
      <c r="CV39" s="52"/>
      <c r="CW39" s="52"/>
      <c r="CX39" s="52"/>
      <c r="CY39" s="52"/>
      <c r="CZ39" s="52"/>
      <c r="DA39" s="52"/>
      <c r="DB39" s="52"/>
      <c r="DC39" s="52"/>
      <c r="DD39" s="52"/>
      <c r="DE39" s="52"/>
      <c r="DF39" s="52"/>
      <c r="DG39" s="52"/>
      <c r="DH39" s="52"/>
      <c r="DI39" s="52"/>
      <c r="DJ39" s="52"/>
      <c r="DK39" s="52"/>
      <c r="DL39" s="52"/>
      <c r="DM39" s="52"/>
      <c r="DN39" s="52"/>
      <c r="DO39" s="52"/>
      <c r="DP39" s="52"/>
    </row>
    <row r="40" spans="1:120" s="53" customFormat="1" ht="16.95" customHeight="1">
      <c r="A40" s="54"/>
      <c r="B40" s="55"/>
      <c r="C40" s="116"/>
      <c r="D40" s="117"/>
      <c r="E40" s="120"/>
      <c r="F40" s="121"/>
      <c r="G40" s="177"/>
      <c r="H40" s="177"/>
      <c r="I40" s="177"/>
      <c r="J40" s="11" t="str">
        <f t="shared" ref="J40:J52" si="3">IF(OR(ISBLANK(A40),ISBLANK(B40)),"",(B40-A40)+1)</f>
        <v/>
      </c>
      <c r="K40" s="12">
        <f t="shared" ref="K40:K52" si="4">20/1095</f>
        <v>1.8264840182648401E-2</v>
      </c>
      <c r="L40" s="23" t="str">
        <f t="shared" ref="L40:L52" si="5">IFERROR(ROUND(J40*K40,4),"")</f>
        <v/>
      </c>
      <c r="M40" s="52"/>
      <c r="N40" s="52"/>
      <c r="O40" s="52"/>
      <c r="P40" s="52"/>
      <c r="Q40" s="52"/>
      <c r="R40" s="52"/>
      <c r="S40" s="52"/>
      <c r="T40" s="52"/>
      <c r="U40" s="52"/>
      <c r="V40" s="52"/>
      <c r="W40" s="52"/>
      <c r="X40" s="52"/>
      <c r="Y40" s="52"/>
      <c r="Z40" s="52"/>
      <c r="AA40" s="52"/>
      <c r="AB40" s="52"/>
      <c r="AC40" s="52"/>
      <c r="AD40" s="52"/>
      <c r="AE40" s="52"/>
      <c r="AF40" s="52"/>
      <c r="AG40" s="52"/>
      <c r="AH40" s="52"/>
      <c r="AI40" s="52"/>
      <c r="AJ40" s="52"/>
      <c r="AK40" s="52"/>
      <c r="AL40" s="52"/>
      <c r="AM40" s="52"/>
      <c r="AN40" s="52"/>
      <c r="AO40" s="52"/>
      <c r="AP40" s="52"/>
      <c r="AQ40" s="52"/>
      <c r="AR40" s="52"/>
      <c r="AS40" s="52"/>
      <c r="AT40" s="52"/>
      <c r="AU40" s="52"/>
      <c r="AV40" s="52"/>
      <c r="AW40" s="52"/>
      <c r="AX40" s="52"/>
      <c r="AY40" s="52"/>
      <c r="AZ40" s="52"/>
      <c r="BA40" s="52"/>
      <c r="BB40" s="52"/>
      <c r="BC40" s="52"/>
      <c r="BD40" s="52"/>
      <c r="BE40" s="52"/>
      <c r="BF40" s="52"/>
      <c r="BG40" s="52"/>
      <c r="BH40" s="52"/>
      <c r="BI40" s="52"/>
      <c r="BJ40" s="52"/>
      <c r="BK40" s="52"/>
      <c r="BL40" s="52"/>
      <c r="BM40" s="52"/>
      <c r="BN40" s="52"/>
      <c r="BO40" s="52"/>
      <c r="BP40" s="52"/>
      <c r="BQ40" s="52"/>
      <c r="BR40" s="52"/>
      <c r="BS40" s="52"/>
      <c r="BT40" s="52"/>
      <c r="BU40" s="52"/>
      <c r="BV40" s="52"/>
      <c r="BW40" s="52"/>
      <c r="BX40" s="52"/>
      <c r="BY40" s="52"/>
      <c r="BZ40" s="52"/>
      <c r="CA40" s="52"/>
      <c r="CB40" s="52"/>
      <c r="CC40" s="52"/>
      <c r="CD40" s="52"/>
      <c r="CE40" s="52"/>
      <c r="CF40" s="52"/>
      <c r="CG40" s="52"/>
      <c r="CH40" s="52"/>
      <c r="CI40" s="52"/>
      <c r="CJ40" s="52"/>
      <c r="CK40" s="52"/>
      <c r="CL40" s="52"/>
      <c r="CM40" s="52"/>
      <c r="CN40" s="52"/>
      <c r="CO40" s="52"/>
      <c r="CP40" s="52"/>
      <c r="CQ40" s="52"/>
      <c r="CR40" s="52"/>
      <c r="CS40" s="52"/>
      <c r="CT40" s="52"/>
      <c r="CU40" s="52"/>
      <c r="CV40" s="52"/>
      <c r="CW40" s="52"/>
      <c r="CX40" s="52"/>
      <c r="CY40" s="52"/>
      <c r="CZ40" s="52"/>
      <c r="DA40" s="52"/>
      <c r="DB40" s="52"/>
      <c r="DC40" s="52"/>
      <c r="DD40" s="52"/>
      <c r="DE40" s="52"/>
      <c r="DF40" s="52"/>
      <c r="DG40" s="52"/>
      <c r="DH40" s="52"/>
      <c r="DI40" s="52"/>
      <c r="DJ40" s="52"/>
      <c r="DK40" s="52"/>
      <c r="DL40" s="52"/>
      <c r="DM40" s="52"/>
      <c r="DN40" s="52"/>
      <c r="DO40" s="52"/>
      <c r="DP40" s="52"/>
    </row>
    <row r="41" spans="1:120" s="53" customFormat="1" ht="16.95" customHeight="1">
      <c r="A41" s="54"/>
      <c r="B41" s="55"/>
      <c r="C41" s="116"/>
      <c r="D41" s="117"/>
      <c r="E41" s="120"/>
      <c r="F41" s="121"/>
      <c r="G41" s="177"/>
      <c r="H41" s="177"/>
      <c r="I41" s="177"/>
      <c r="J41" s="11" t="str">
        <f t="shared" si="3"/>
        <v/>
      </c>
      <c r="K41" s="12">
        <f t="shared" si="4"/>
        <v>1.8264840182648401E-2</v>
      </c>
      <c r="L41" s="23" t="str">
        <f t="shared" si="5"/>
        <v/>
      </c>
      <c r="M41" s="52"/>
      <c r="N41" s="52"/>
      <c r="O41" s="52"/>
      <c r="P41" s="52"/>
      <c r="Q41" s="52"/>
      <c r="R41" s="52"/>
      <c r="S41" s="52"/>
      <c r="T41" s="52"/>
      <c r="U41" s="52"/>
      <c r="V41" s="52"/>
      <c r="W41" s="52"/>
      <c r="X41" s="52"/>
      <c r="Y41" s="52"/>
      <c r="Z41" s="52"/>
      <c r="AA41" s="52"/>
      <c r="AB41" s="52"/>
      <c r="AC41" s="52"/>
      <c r="AD41" s="52"/>
      <c r="AE41" s="52"/>
      <c r="AF41" s="52"/>
      <c r="AG41" s="52"/>
      <c r="AH41" s="52"/>
      <c r="AI41" s="52"/>
      <c r="AJ41" s="52"/>
      <c r="AK41" s="52"/>
      <c r="AL41" s="52"/>
      <c r="AM41" s="52"/>
      <c r="AN41" s="52"/>
      <c r="AO41" s="52"/>
      <c r="AP41" s="52"/>
      <c r="AQ41" s="52"/>
      <c r="AR41" s="52"/>
      <c r="AS41" s="52"/>
      <c r="AT41" s="52"/>
      <c r="AU41" s="52"/>
      <c r="AV41" s="52"/>
      <c r="AW41" s="52"/>
      <c r="AX41" s="52"/>
      <c r="AY41" s="52"/>
      <c r="AZ41" s="52"/>
      <c r="BA41" s="52"/>
      <c r="BB41" s="52"/>
      <c r="BC41" s="52"/>
      <c r="BD41" s="52"/>
      <c r="BE41" s="52"/>
      <c r="BF41" s="52"/>
      <c r="BG41" s="52"/>
      <c r="BH41" s="52"/>
      <c r="BI41" s="52"/>
      <c r="BJ41" s="52"/>
      <c r="BK41" s="52"/>
      <c r="BL41" s="52"/>
      <c r="BM41" s="52"/>
      <c r="BN41" s="52"/>
      <c r="BO41" s="52"/>
      <c r="BP41" s="52"/>
      <c r="BQ41" s="52"/>
      <c r="BR41" s="52"/>
      <c r="BS41" s="52"/>
      <c r="BT41" s="52"/>
      <c r="BU41" s="52"/>
      <c r="BV41" s="52"/>
      <c r="BW41" s="52"/>
      <c r="BX41" s="52"/>
      <c r="BY41" s="52"/>
      <c r="BZ41" s="52"/>
      <c r="CA41" s="52"/>
      <c r="CB41" s="52"/>
      <c r="CC41" s="52"/>
      <c r="CD41" s="52"/>
      <c r="CE41" s="52"/>
      <c r="CF41" s="52"/>
      <c r="CG41" s="52"/>
      <c r="CH41" s="52"/>
      <c r="CI41" s="52"/>
      <c r="CJ41" s="52"/>
      <c r="CK41" s="52"/>
      <c r="CL41" s="52"/>
      <c r="CM41" s="52"/>
      <c r="CN41" s="52"/>
      <c r="CO41" s="52"/>
      <c r="CP41" s="52"/>
      <c r="CQ41" s="52"/>
      <c r="CR41" s="52"/>
      <c r="CS41" s="52"/>
      <c r="CT41" s="52"/>
      <c r="CU41" s="52"/>
      <c r="CV41" s="52"/>
      <c r="CW41" s="52"/>
      <c r="CX41" s="52"/>
      <c r="CY41" s="52"/>
      <c r="CZ41" s="52"/>
      <c r="DA41" s="52"/>
      <c r="DB41" s="52"/>
      <c r="DC41" s="52"/>
      <c r="DD41" s="52"/>
      <c r="DE41" s="52"/>
      <c r="DF41" s="52"/>
      <c r="DG41" s="52"/>
      <c r="DH41" s="52"/>
      <c r="DI41" s="52"/>
      <c r="DJ41" s="52"/>
      <c r="DK41" s="52"/>
      <c r="DL41" s="52"/>
      <c r="DM41" s="52"/>
      <c r="DN41" s="52"/>
      <c r="DO41" s="52"/>
      <c r="DP41" s="52"/>
    </row>
    <row r="42" spans="1:120" s="53" customFormat="1" ht="16.95" customHeight="1">
      <c r="A42" s="54"/>
      <c r="B42" s="55"/>
      <c r="C42" s="116"/>
      <c r="D42" s="117"/>
      <c r="E42" s="120"/>
      <c r="F42" s="121"/>
      <c r="G42" s="177"/>
      <c r="H42" s="177"/>
      <c r="I42" s="177"/>
      <c r="J42" s="11" t="str">
        <f t="shared" si="3"/>
        <v/>
      </c>
      <c r="K42" s="12">
        <f t="shared" si="4"/>
        <v>1.8264840182648401E-2</v>
      </c>
      <c r="L42" s="23" t="str">
        <f t="shared" si="5"/>
        <v/>
      </c>
      <c r="M42" s="52"/>
      <c r="N42" s="52"/>
      <c r="O42" s="52"/>
      <c r="P42" s="52"/>
      <c r="Q42" s="52"/>
      <c r="R42" s="52"/>
      <c r="S42" s="52"/>
      <c r="T42" s="52"/>
      <c r="U42" s="52"/>
      <c r="V42" s="52"/>
      <c r="W42" s="52"/>
      <c r="X42" s="52"/>
      <c r="Y42" s="52"/>
      <c r="Z42" s="52"/>
      <c r="AA42" s="52"/>
      <c r="AB42" s="52"/>
      <c r="AC42" s="52"/>
      <c r="AD42" s="52"/>
      <c r="AE42" s="52"/>
      <c r="AF42" s="52"/>
      <c r="AG42" s="52"/>
      <c r="AH42" s="52"/>
      <c r="AI42" s="52"/>
      <c r="AJ42" s="52"/>
      <c r="AK42" s="52"/>
      <c r="AL42" s="52"/>
      <c r="AM42" s="52"/>
      <c r="AN42" s="52"/>
      <c r="AO42" s="52"/>
      <c r="AP42" s="52"/>
      <c r="AQ42" s="52"/>
      <c r="AR42" s="52"/>
      <c r="AS42" s="52"/>
      <c r="AT42" s="52"/>
      <c r="AU42" s="52"/>
      <c r="AV42" s="52"/>
      <c r="AW42" s="52"/>
      <c r="AX42" s="52"/>
      <c r="AY42" s="52"/>
      <c r="AZ42" s="52"/>
      <c r="BA42" s="52"/>
      <c r="BB42" s="52"/>
      <c r="BC42" s="52"/>
      <c r="BD42" s="52"/>
      <c r="BE42" s="52"/>
      <c r="BF42" s="52"/>
      <c r="BG42" s="52"/>
      <c r="BH42" s="52"/>
      <c r="BI42" s="52"/>
      <c r="BJ42" s="52"/>
      <c r="BK42" s="52"/>
      <c r="BL42" s="52"/>
      <c r="BM42" s="52"/>
      <c r="BN42" s="52"/>
      <c r="BO42" s="52"/>
      <c r="BP42" s="52"/>
      <c r="BQ42" s="52"/>
      <c r="BR42" s="52"/>
      <c r="BS42" s="52"/>
      <c r="BT42" s="52"/>
      <c r="BU42" s="52"/>
      <c r="BV42" s="52"/>
      <c r="BW42" s="52"/>
      <c r="BX42" s="52"/>
      <c r="BY42" s="52"/>
      <c r="BZ42" s="52"/>
      <c r="CA42" s="52"/>
      <c r="CB42" s="52"/>
      <c r="CC42" s="52"/>
      <c r="CD42" s="52"/>
      <c r="CE42" s="52"/>
      <c r="CF42" s="52"/>
      <c r="CG42" s="52"/>
      <c r="CH42" s="52"/>
      <c r="CI42" s="52"/>
      <c r="CJ42" s="52"/>
      <c r="CK42" s="52"/>
      <c r="CL42" s="52"/>
      <c r="CM42" s="52"/>
      <c r="CN42" s="52"/>
      <c r="CO42" s="52"/>
      <c r="CP42" s="52"/>
      <c r="CQ42" s="52"/>
      <c r="CR42" s="52"/>
      <c r="CS42" s="52"/>
      <c r="CT42" s="52"/>
      <c r="CU42" s="52"/>
      <c r="CV42" s="52"/>
      <c r="CW42" s="52"/>
      <c r="CX42" s="52"/>
      <c r="CY42" s="52"/>
      <c r="CZ42" s="52"/>
      <c r="DA42" s="52"/>
      <c r="DB42" s="52"/>
      <c r="DC42" s="52"/>
      <c r="DD42" s="52"/>
      <c r="DE42" s="52"/>
      <c r="DF42" s="52"/>
      <c r="DG42" s="52"/>
      <c r="DH42" s="52"/>
      <c r="DI42" s="52"/>
      <c r="DJ42" s="52"/>
      <c r="DK42" s="52"/>
      <c r="DL42" s="52"/>
      <c r="DM42" s="52"/>
      <c r="DN42" s="52"/>
      <c r="DO42" s="52"/>
      <c r="DP42" s="52"/>
    </row>
    <row r="43" spans="1:120" s="53" customFormat="1" ht="16.95" customHeight="1">
      <c r="A43" s="54"/>
      <c r="B43" s="55"/>
      <c r="C43" s="116"/>
      <c r="D43" s="117"/>
      <c r="E43" s="120"/>
      <c r="F43" s="121"/>
      <c r="G43" s="177"/>
      <c r="H43" s="177"/>
      <c r="I43" s="177"/>
      <c r="J43" s="11" t="str">
        <f t="shared" si="3"/>
        <v/>
      </c>
      <c r="K43" s="12">
        <f t="shared" si="4"/>
        <v>1.8264840182648401E-2</v>
      </c>
      <c r="L43" s="23" t="str">
        <f t="shared" si="5"/>
        <v/>
      </c>
      <c r="M43" s="52"/>
      <c r="N43" s="52"/>
      <c r="O43" s="52"/>
      <c r="P43" s="52"/>
      <c r="Q43" s="52"/>
      <c r="R43" s="52"/>
      <c r="S43" s="52"/>
      <c r="T43" s="52"/>
      <c r="U43" s="52"/>
      <c r="V43" s="52"/>
      <c r="W43" s="52"/>
      <c r="X43" s="52"/>
      <c r="Y43" s="52"/>
      <c r="Z43" s="52"/>
      <c r="AA43" s="52"/>
      <c r="AB43" s="52"/>
      <c r="AC43" s="52"/>
      <c r="AD43" s="52"/>
      <c r="AE43" s="52"/>
      <c r="AF43" s="52"/>
      <c r="AG43" s="52"/>
      <c r="AH43" s="52"/>
      <c r="AI43" s="52"/>
      <c r="AJ43" s="52"/>
      <c r="AK43" s="52"/>
      <c r="AL43" s="52"/>
      <c r="AM43" s="52"/>
      <c r="AN43" s="52"/>
      <c r="AO43" s="52"/>
      <c r="AP43" s="52"/>
      <c r="AQ43" s="52"/>
      <c r="AR43" s="52"/>
      <c r="AS43" s="52"/>
      <c r="AT43" s="52"/>
      <c r="AU43" s="52"/>
      <c r="AV43" s="52"/>
      <c r="AW43" s="52"/>
      <c r="AX43" s="52"/>
      <c r="AY43" s="52"/>
      <c r="AZ43" s="52"/>
      <c r="BA43" s="52"/>
      <c r="BB43" s="52"/>
      <c r="BC43" s="52"/>
      <c r="BD43" s="52"/>
      <c r="BE43" s="52"/>
      <c r="BF43" s="52"/>
      <c r="BG43" s="52"/>
      <c r="BH43" s="52"/>
      <c r="BI43" s="52"/>
      <c r="BJ43" s="52"/>
      <c r="BK43" s="52"/>
      <c r="BL43" s="52"/>
      <c r="BM43" s="52"/>
      <c r="BN43" s="52"/>
      <c r="BO43" s="52"/>
      <c r="BP43" s="52"/>
      <c r="BQ43" s="52"/>
      <c r="BR43" s="52"/>
      <c r="BS43" s="52"/>
      <c r="BT43" s="52"/>
      <c r="BU43" s="52"/>
      <c r="BV43" s="52"/>
      <c r="BW43" s="52"/>
      <c r="BX43" s="52"/>
      <c r="BY43" s="52"/>
      <c r="BZ43" s="52"/>
      <c r="CA43" s="52"/>
      <c r="CB43" s="52"/>
      <c r="CC43" s="52"/>
      <c r="CD43" s="52"/>
      <c r="CE43" s="52"/>
      <c r="CF43" s="52"/>
      <c r="CG43" s="52"/>
      <c r="CH43" s="52"/>
      <c r="CI43" s="52"/>
      <c r="CJ43" s="52"/>
      <c r="CK43" s="52"/>
      <c r="CL43" s="52"/>
      <c r="CM43" s="52"/>
      <c r="CN43" s="52"/>
      <c r="CO43" s="52"/>
      <c r="CP43" s="52"/>
      <c r="CQ43" s="52"/>
      <c r="CR43" s="52"/>
      <c r="CS43" s="52"/>
      <c r="CT43" s="52"/>
      <c r="CU43" s="52"/>
      <c r="CV43" s="52"/>
      <c r="CW43" s="52"/>
      <c r="CX43" s="52"/>
      <c r="CY43" s="52"/>
      <c r="CZ43" s="52"/>
      <c r="DA43" s="52"/>
      <c r="DB43" s="52"/>
      <c r="DC43" s="52"/>
      <c r="DD43" s="52"/>
      <c r="DE43" s="52"/>
      <c r="DF43" s="52"/>
      <c r="DG43" s="52"/>
      <c r="DH43" s="52"/>
      <c r="DI43" s="52"/>
      <c r="DJ43" s="52"/>
      <c r="DK43" s="52"/>
      <c r="DL43" s="52"/>
      <c r="DM43" s="52"/>
      <c r="DN43" s="52"/>
      <c r="DO43" s="52"/>
      <c r="DP43" s="52"/>
    </row>
    <row r="44" spans="1:120" s="53" customFormat="1" ht="16.95" customHeight="1">
      <c r="A44" s="54"/>
      <c r="B44" s="55"/>
      <c r="C44" s="116"/>
      <c r="D44" s="117"/>
      <c r="E44" s="120"/>
      <c r="F44" s="121"/>
      <c r="G44" s="177"/>
      <c r="H44" s="177"/>
      <c r="I44" s="177"/>
      <c r="J44" s="11" t="str">
        <f t="shared" si="3"/>
        <v/>
      </c>
      <c r="K44" s="12">
        <f t="shared" si="4"/>
        <v>1.8264840182648401E-2</v>
      </c>
      <c r="L44" s="23" t="str">
        <f t="shared" si="5"/>
        <v/>
      </c>
      <c r="M44" s="52"/>
      <c r="N44" s="52"/>
      <c r="O44" s="52"/>
      <c r="P44" s="52"/>
      <c r="Q44" s="52"/>
      <c r="R44" s="52"/>
      <c r="S44" s="52"/>
      <c r="T44" s="52"/>
      <c r="U44" s="52"/>
      <c r="V44" s="52"/>
      <c r="W44" s="52"/>
      <c r="X44" s="52"/>
      <c r="Y44" s="52"/>
      <c r="Z44" s="52"/>
      <c r="AA44" s="52"/>
      <c r="AB44" s="52"/>
      <c r="AC44" s="52"/>
      <c r="AD44" s="52"/>
      <c r="AE44" s="52"/>
      <c r="AF44" s="52"/>
      <c r="AG44" s="52"/>
      <c r="AH44" s="52"/>
      <c r="AI44" s="52"/>
      <c r="AJ44" s="52"/>
      <c r="AK44" s="52"/>
      <c r="AL44" s="52"/>
      <c r="AM44" s="52"/>
      <c r="AN44" s="52"/>
      <c r="AO44" s="52"/>
      <c r="AP44" s="52"/>
      <c r="AQ44" s="52"/>
      <c r="AR44" s="52"/>
      <c r="AS44" s="52"/>
      <c r="AT44" s="52"/>
      <c r="AU44" s="52"/>
      <c r="AV44" s="52"/>
      <c r="AW44" s="52"/>
      <c r="AX44" s="52"/>
      <c r="AY44" s="52"/>
      <c r="AZ44" s="52"/>
      <c r="BA44" s="52"/>
      <c r="BB44" s="52"/>
      <c r="BC44" s="52"/>
      <c r="BD44" s="52"/>
      <c r="BE44" s="52"/>
      <c r="BF44" s="52"/>
      <c r="BG44" s="52"/>
      <c r="BH44" s="52"/>
      <c r="BI44" s="52"/>
      <c r="BJ44" s="52"/>
      <c r="BK44" s="52"/>
      <c r="BL44" s="52"/>
      <c r="BM44" s="52"/>
      <c r="BN44" s="52"/>
      <c r="BO44" s="52"/>
      <c r="BP44" s="52"/>
      <c r="BQ44" s="52"/>
      <c r="BR44" s="52"/>
      <c r="BS44" s="52"/>
      <c r="BT44" s="52"/>
      <c r="BU44" s="52"/>
      <c r="BV44" s="52"/>
      <c r="BW44" s="52"/>
      <c r="BX44" s="52"/>
      <c r="BY44" s="52"/>
      <c r="BZ44" s="52"/>
      <c r="CA44" s="52"/>
      <c r="CB44" s="52"/>
      <c r="CC44" s="52"/>
      <c r="CD44" s="52"/>
      <c r="CE44" s="52"/>
      <c r="CF44" s="52"/>
      <c r="CG44" s="52"/>
      <c r="CH44" s="52"/>
      <c r="CI44" s="52"/>
      <c r="CJ44" s="52"/>
      <c r="CK44" s="52"/>
      <c r="CL44" s="52"/>
      <c r="CM44" s="52"/>
      <c r="CN44" s="52"/>
      <c r="CO44" s="52"/>
      <c r="CP44" s="52"/>
      <c r="CQ44" s="52"/>
      <c r="CR44" s="52"/>
      <c r="CS44" s="52"/>
      <c r="CT44" s="52"/>
      <c r="CU44" s="52"/>
      <c r="CV44" s="52"/>
      <c r="CW44" s="52"/>
      <c r="CX44" s="52"/>
      <c r="CY44" s="52"/>
      <c r="CZ44" s="52"/>
      <c r="DA44" s="52"/>
      <c r="DB44" s="52"/>
      <c r="DC44" s="52"/>
      <c r="DD44" s="52"/>
      <c r="DE44" s="52"/>
      <c r="DF44" s="52"/>
      <c r="DG44" s="52"/>
      <c r="DH44" s="52"/>
      <c r="DI44" s="52"/>
      <c r="DJ44" s="52"/>
      <c r="DK44" s="52"/>
      <c r="DL44" s="52"/>
      <c r="DM44" s="52"/>
      <c r="DN44" s="52"/>
      <c r="DO44" s="52"/>
      <c r="DP44" s="52"/>
    </row>
    <row r="45" spans="1:120" s="53" customFormat="1" ht="16.95" customHeight="1">
      <c r="A45" s="54"/>
      <c r="B45" s="55"/>
      <c r="C45" s="116"/>
      <c r="D45" s="117"/>
      <c r="E45" s="120"/>
      <c r="F45" s="121"/>
      <c r="G45" s="177"/>
      <c r="H45" s="177"/>
      <c r="I45" s="177"/>
      <c r="J45" s="11" t="str">
        <f t="shared" si="3"/>
        <v/>
      </c>
      <c r="K45" s="12">
        <f t="shared" si="4"/>
        <v>1.8264840182648401E-2</v>
      </c>
      <c r="L45" s="23" t="str">
        <f t="shared" si="5"/>
        <v/>
      </c>
      <c r="M45" s="52"/>
      <c r="N45" s="52"/>
      <c r="O45" s="52"/>
      <c r="P45" s="52"/>
      <c r="Q45" s="52"/>
      <c r="R45" s="52"/>
      <c r="S45" s="52"/>
      <c r="T45" s="52"/>
      <c r="U45" s="52"/>
      <c r="V45" s="52"/>
      <c r="W45" s="52"/>
      <c r="X45" s="52"/>
      <c r="Y45" s="52"/>
      <c r="Z45" s="52"/>
      <c r="AA45" s="52"/>
      <c r="AB45" s="52"/>
      <c r="AC45" s="52"/>
      <c r="AD45" s="52"/>
      <c r="AE45" s="52"/>
      <c r="AF45" s="52"/>
      <c r="AG45" s="52"/>
      <c r="AH45" s="52"/>
      <c r="AI45" s="52"/>
      <c r="AJ45" s="52"/>
      <c r="AK45" s="52"/>
      <c r="AL45" s="52"/>
      <c r="AM45" s="52"/>
      <c r="AN45" s="52"/>
      <c r="AO45" s="52"/>
      <c r="AP45" s="52"/>
      <c r="AQ45" s="52"/>
      <c r="AR45" s="52"/>
      <c r="AS45" s="52"/>
      <c r="AT45" s="52"/>
      <c r="AU45" s="52"/>
      <c r="AV45" s="52"/>
      <c r="AW45" s="52"/>
      <c r="AX45" s="52"/>
      <c r="AY45" s="52"/>
      <c r="AZ45" s="52"/>
      <c r="BA45" s="52"/>
      <c r="BB45" s="52"/>
      <c r="BC45" s="52"/>
      <c r="BD45" s="52"/>
      <c r="BE45" s="52"/>
      <c r="BF45" s="52"/>
      <c r="BG45" s="52"/>
      <c r="BH45" s="52"/>
      <c r="BI45" s="52"/>
      <c r="BJ45" s="52"/>
      <c r="BK45" s="52"/>
      <c r="BL45" s="52"/>
      <c r="BM45" s="52"/>
      <c r="BN45" s="52"/>
      <c r="BO45" s="52"/>
      <c r="BP45" s="52"/>
      <c r="BQ45" s="52"/>
      <c r="BR45" s="52"/>
      <c r="BS45" s="52"/>
      <c r="BT45" s="52"/>
      <c r="BU45" s="52"/>
      <c r="BV45" s="52"/>
      <c r="BW45" s="52"/>
      <c r="BX45" s="52"/>
      <c r="BY45" s="52"/>
      <c r="BZ45" s="52"/>
      <c r="CA45" s="52"/>
      <c r="CB45" s="52"/>
      <c r="CC45" s="52"/>
      <c r="CD45" s="52"/>
      <c r="CE45" s="52"/>
      <c r="CF45" s="52"/>
      <c r="CG45" s="52"/>
      <c r="CH45" s="52"/>
      <c r="CI45" s="52"/>
      <c r="CJ45" s="52"/>
      <c r="CK45" s="52"/>
      <c r="CL45" s="52"/>
      <c r="CM45" s="52"/>
      <c r="CN45" s="52"/>
      <c r="CO45" s="52"/>
      <c r="CP45" s="52"/>
      <c r="CQ45" s="52"/>
      <c r="CR45" s="52"/>
      <c r="CS45" s="52"/>
      <c r="CT45" s="52"/>
      <c r="CU45" s="52"/>
      <c r="CV45" s="52"/>
      <c r="CW45" s="52"/>
      <c r="CX45" s="52"/>
      <c r="CY45" s="52"/>
      <c r="CZ45" s="52"/>
      <c r="DA45" s="52"/>
      <c r="DB45" s="52"/>
      <c r="DC45" s="52"/>
      <c r="DD45" s="52"/>
      <c r="DE45" s="52"/>
      <c r="DF45" s="52"/>
      <c r="DG45" s="52"/>
      <c r="DH45" s="52"/>
      <c r="DI45" s="52"/>
      <c r="DJ45" s="52"/>
      <c r="DK45" s="52"/>
      <c r="DL45" s="52"/>
      <c r="DM45" s="52"/>
      <c r="DN45" s="52"/>
      <c r="DO45" s="52"/>
      <c r="DP45" s="52"/>
    </row>
    <row r="46" spans="1:120" s="53" customFormat="1" ht="16.95" customHeight="1">
      <c r="A46" s="54"/>
      <c r="B46" s="55"/>
      <c r="C46" s="116"/>
      <c r="D46" s="117"/>
      <c r="E46" s="120"/>
      <c r="F46" s="121"/>
      <c r="G46" s="177"/>
      <c r="H46" s="177"/>
      <c r="I46" s="177"/>
      <c r="J46" s="11" t="str">
        <f t="shared" si="3"/>
        <v/>
      </c>
      <c r="K46" s="12">
        <f t="shared" si="4"/>
        <v>1.8264840182648401E-2</v>
      </c>
      <c r="L46" s="23" t="str">
        <f t="shared" si="5"/>
        <v/>
      </c>
      <c r="M46" s="52"/>
      <c r="N46" s="52"/>
      <c r="O46" s="52"/>
      <c r="P46" s="52"/>
      <c r="Q46" s="52"/>
      <c r="R46" s="52"/>
      <c r="S46" s="52"/>
      <c r="T46" s="52"/>
      <c r="U46" s="52"/>
      <c r="V46" s="52"/>
      <c r="W46" s="52"/>
      <c r="X46" s="52"/>
      <c r="Y46" s="52"/>
      <c r="Z46" s="52"/>
      <c r="AA46" s="52"/>
      <c r="AB46" s="52"/>
      <c r="AC46" s="52"/>
      <c r="AD46" s="52"/>
      <c r="AE46" s="52"/>
      <c r="AF46" s="52"/>
      <c r="AG46" s="52"/>
      <c r="AH46" s="52"/>
      <c r="AI46" s="52"/>
      <c r="AJ46" s="52"/>
      <c r="AK46" s="52"/>
      <c r="AL46" s="52"/>
      <c r="AM46" s="52"/>
      <c r="AN46" s="52"/>
      <c r="AO46" s="52"/>
      <c r="AP46" s="52"/>
      <c r="AQ46" s="52"/>
      <c r="AR46" s="52"/>
      <c r="AS46" s="52"/>
      <c r="AT46" s="52"/>
      <c r="AU46" s="52"/>
      <c r="AV46" s="52"/>
      <c r="AW46" s="52"/>
      <c r="AX46" s="52"/>
      <c r="AY46" s="52"/>
      <c r="AZ46" s="52"/>
      <c r="BA46" s="52"/>
      <c r="BB46" s="52"/>
      <c r="BC46" s="52"/>
      <c r="BD46" s="52"/>
      <c r="BE46" s="52"/>
      <c r="BF46" s="52"/>
      <c r="BG46" s="52"/>
      <c r="BH46" s="52"/>
      <c r="BI46" s="52"/>
      <c r="BJ46" s="52"/>
      <c r="BK46" s="52"/>
      <c r="BL46" s="52"/>
      <c r="BM46" s="52"/>
      <c r="BN46" s="52"/>
      <c r="BO46" s="52"/>
      <c r="BP46" s="52"/>
      <c r="BQ46" s="52"/>
      <c r="BR46" s="52"/>
      <c r="BS46" s="52"/>
      <c r="BT46" s="52"/>
      <c r="BU46" s="52"/>
      <c r="BV46" s="52"/>
      <c r="BW46" s="52"/>
      <c r="BX46" s="52"/>
      <c r="BY46" s="52"/>
      <c r="BZ46" s="52"/>
      <c r="CA46" s="52"/>
      <c r="CB46" s="52"/>
      <c r="CC46" s="52"/>
      <c r="CD46" s="52"/>
      <c r="CE46" s="52"/>
      <c r="CF46" s="52"/>
      <c r="CG46" s="52"/>
      <c r="CH46" s="52"/>
      <c r="CI46" s="52"/>
      <c r="CJ46" s="52"/>
      <c r="CK46" s="52"/>
      <c r="CL46" s="52"/>
      <c r="CM46" s="52"/>
      <c r="CN46" s="52"/>
      <c r="CO46" s="52"/>
      <c r="CP46" s="52"/>
      <c r="CQ46" s="52"/>
      <c r="CR46" s="52"/>
      <c r="CS46" s="52"/>
      <c r="CT46" s="52"/>
      <c r="CU46" s="52"/>
      <c r="CV46" s="52"/>
      <c r="CW46" s="52"/>
      <c r="CX46" s="52"/>
      <c r="CY46" s="52"/>
      <c r="CZ46" s="52"/>
      <c r="DA46" s="52"/>
      <c r="DB46" s="52"/>
      <c r="DC46" s="52"/>
      <c r="DD46" s="52"/>
      <c r="DE46" s="52"/>
      <c r="DF46" s="52"/>
      <c r="DG46" s="52"/>
      <c r="DH46" s="52"/>
      <c r="DI46" s="52"/>
      <c r="DJ46" s="52"/>
      <c r="DK46" s="52"/>
      <c r="DL46" s="52"/>
      <c r="DM46" s="52"/>
      <c r="DN46" s="52"/>
      <c r="DO46" s="52"/>
      <c r="DP46" s="52"/>
    </row>
    <row r="47" spans="1:120" s="53" customFormat="1" ht="16.95" customHeight="1">
      <c r="A47" s="54"/>
      <c r="B47" s="55"/>
      <c r="C47" s="116"/>
      <c r="D47" s="117"/>
      <c r="E47" s="120"/>
      <c r="F47" s="121"/>
      <c r="G47" s="177"/>
      <c r="H47" s="177"/>
      <c r="I47" s="177"/>
      <c r="J47" s="11" t="str">
        <f t="shared" si="3"/>
        <v/>
      </c>
      <c r="K47" s="12">
        <f t="shared" si="4"/>
        <v>1.8264840182648401E-2</v>
      </c>
      <c r="L47" s="23" t="str">
        <f t="shared" si="5"/>
        <v/>
      </c>
      <c r="M47" s="52"/>
      <c r="N47" s="52"/>
      <c r="O47" s="52"/>
      <c r="P47" s="52"/>
      <c r="Q47" s="52"/>
      <c r="R47" s="52"/>
      <c r="S47" s="52"/>
      <c r="T47" s="52"/>
      <c r="U47" s="52"/>
      <c r="V47" s="52"/>
      <c r="W47" s="52"/>
      <c r="X47" s="52"/>
      <c r="Y47" s="52"/>
      <c r="Z47" s="52"/>
      <c r="AA47" s="52"/>
      <c r="AB47" s="52"/>
      <c r="AC47" s="52"/>
      <c r="AD47" s="52"/>
      <c r="AE47" s="52"/>
      <c r="AF47" s="52"/>
      <c r="AG47" s="52"/>
      <c r="AH47" s="52"/>
      <c r="AI47" s="52"/>
      <c r="AJ47" s="52"/>
      <c r="AK47" s="52"/>
      <c r="AL47" s="52"/>
      <c r="AM47" s="52"/>
      <c r="AN47" s="52"/>
      <c r="AO47" s="52"/>
      <c r="AP47" s="52"/>
      <c r="AQ47" s="52"/>
      <c r="AR47" s="52"/>
      <c r="AS47" s="52"/>
      <c r="AT47" s="52"/>
      <c r="AU47" s="52"/>
      <c r="AV47" s="52"/>
      <c r="AW47" s="52"/>
      <c r="AX47" s="52"/>
      <c r="AY47" s="52"/>
      <c r="AZ47" s="52"/>
      <c r="BA47" s="52"/>
      <c r="BB47" s="52"/>
      <c r="BC47" s="52"/>
      <c r="BD47" s="52"/>
      <c r="BE47" s="52"/>
      <c r="BF47" s="52"/>
      <c r="BG47" s="52"/>
      <c r="BH47" s="52"/>
      <c r="BI47" s="52"/>
      <c r="BJ47" s="52"/>
      <c r="BK47" s="52"/>
      <c r="BL47" s="52"/>
      <c r="BM47" s="52"/>
      <c r="BN47" s="52"/>
      <c r="BO47" s="52"/>
      <c r="BP47" s="52"/>
      <c r="BQ47" s="52"/>
      <c r="BR47" s="52"/>
      <c r="BS47" s="52"/>
      <c r="BT47" s="52"/>
      <c r="BU47" s="52"/>
      <c r="BV47" s="52"/>
      <c r="BW47" s="52"/>
      <c r="BX47" s="52"/>
      <c r="BY47" s="52"/>
      <c r="BZ47" s="52"/>
      <c r="CA47" s="52"/>
      <c r="CB47" s="52"/>
      <c r="CC47" s="52"/>
      <c r="CD47" s="52"/>
      <c r="CE47" s="52"/>
      <c r="CF47" s="52"/>
      <c r="CG47" s="52"/>
      <c r="CH47" s="52"/>
      <c r="CI47" s="52"/>
      <c r="CJ47" s="52"/>
      <c r="CK47" s="52"/>
      <c r="CL47" s="52"/>
      <c r="CM47" s="52"/>
      <c r="CN47" s="52"/>
      <c r="CO47" s="52"/>
      <c r="CP47" s="52"/>
      <c r="CQ47" s="52"/>
      <c r="CR47" s="52"/>
      <c r="CS47" s="52"/>
      <c r="CT47" s="52"/>
      <c r="CU47" s="52"/>
      <c r="CV47" s="52"/>
      <c r="CW47" s="52"/>
      <c r="CX47" s="52"/>
      <c r="CY47" s="52"/>
      <c r="CZ47" s="52"/>
      <c r="DA47" s="52"/>
      <c r="DB47" s="52"/>
      <c r="DC47" s="52"/>
      <c r="DD47" s="52"/>
      <c r="DE47" s="52"/>
      <c r="DF47" s="52"/>
      <c r="DG47" s="52"/>
      <c r="DH47" s="52"/>
      <c r="DI47" s="52"/>
      <c r="DJ47" s="52"/>
      <c r="DK47" s="52"/>
      <c r="DL47" s="52"/>
      <c r="DM47" s="52"/>
      <c r="DN47" s="52"/>
      <c r="DO47" s="52"/>
      <c r="DP47" s="52"/>
    </row>
    <row r="48" spans="1:120" s="53" customFormat="1" ht="16.95" customHeight="1">
      <c r="A48" s="54"/>
      <c r="B48" s="55"/>
      <c r="C48" s="116"/>
      <c r="D48" s="117"/>
      <c r="E48" s="120"/>
      <c r="F48" s="121"/>
      <c r="G48" s="177"/>
      <c r="H48" s="177"/>
      <c r="I48" s="177"/>
      <c r="J48" s="11" t="str">
        <f t="shared" si="3"/>
        <v/>
      </c>
      <c r="K48" s="12">
        <f t="shared" si="4"/>
        <v>1.8264840182648401E-2</v>
      </c>
      <c r="L48" s="23" t="str">
        <f t="shared" si="5"/>
        <v/>
      </c>
      <c r="M48" s="52"/>
      <c r="N48" s="52"/>
      <c r="O48" s="52"/>
      <c r="P48" s="52"/>
      <c r="Q48" s="52"/>
      <c r="R48" s="52"/>
      <c r="S48" s="52"/>
      <c r="T48" s="52"/>
      <c r="U48" s="52"/>
      <c r="V48" s="52"/>
      <c r="W48" s="52"/>
      <c r="X48" s="52"/>
      <c r="Y48" s="52"/>
      <c r="Z48" s="52"/>
      <c r="AA48" s="52"/>
      <c r="AB48" s="52"/>
      <c r="AC48" s="52"/>
      <c r="AD48" s="52"/>
      <c r="AE48" s="52"/>
      <c r="AF48" s="52"/>
      <c r="AG48" s="52"/>
      <c r="AH48" s="52"/>
      <c r="AI48" s="52"/>
      <c r="AJ48" s="52"/>
      <c r="AK48" s="52"/>
      <c r="AL48" s="52"/>
      <c r="AM48" s="52"/>
      <c r="AN48" s="52"/>
      <c r="AO48" s="52"/>
      <c r="AP48" s="52"/>
      <c r="AQ48" s="52"/>
      <c r="AR48" s="52"/>
      <c r="AS48" s="52"/>
      <c r="AT48" s="52"/>
      <c r="AU48" s="52"/>
      <c r="AV48" s="52"/>
      <c r="AW48" s="52"/>
      <c r="AX48" s="52"/>
      <c r="AY48" s="52"/>
      <c r="AZ48" s="52"/>
      <c r="BA48" s="52"/>
      <c r="BB48" s="52"/>
      <c r="BC48" s="52"/>
      <c r="BD48" s="52"/>
      <c r="BE48" s="52"/>
      <c r="BF48" s="52"/>
      <c r="BG48" s="52"/>
      <c r="BH48" s="52"/>
      <c r="BI48" s="52"/>
      <c r="BJ48" s="52"/>
      <c r="BK48" s="52"/>
      <c r="BL48" s="52"/>
      <c r="BM48" s="52"/>
      <c r="BN48" s="52"/>
      <c r="BO48" s="52"/>
      <c r="BP48" s="52"/>
      <c r="BQ48" s="52"/>
      <c r="BR48" s="52"/>
      <c r="BS48" s="52"/>
      <c r="BT48" s="52"/>
      <c r="BU48" s="52"/>
      <c r="BV48" s="52"/>
      <c r="BW48" s="52"/>
      <c r="BX48" s="52"/>
      <c r="BY48" s="52"/>
      <c r="BZ48" s="52"/>
      <c r="CA48" s="52"/>
      <c r="CB48" s="52"/>
      <c r="CC48" s="52"/>
      <c r="CD48" s="52"/>
      <c r="CE48" s="52"/>
      <c r="CF48" s="52"/>
      <c r="CG48" s="52"/>
      <c r="CH48" s="52"/>
      <c r="CI48" s="52"/>
      <c r="CJ48" s="52"/>
      <c r="CK48" s="52"/>
      <c r="CL48" s="52"/>
      <c r="CM48" s="52"/>
      <c r="CN48" s="52"/>
      <c r="CO48" s="52"/>
      <c r="CP48" s="52"/>
      <c r="CQ48" s="52"/>
      <c r="CR48" s="52"/>
      <c r="CS48" s="52"/>
      <c r="CT48" s="52"/>
      <c r="CU48" s="52"/>
      <c r="CV48" s="52"/>
      <c r="CW48" s="52"/>
      <c r="CX48" s="52"/>
      <c r="CY48" s="52"/>
      <c r="CZ48" s="52"/>
      <c r="DA48" s="52"/>
      <c r="DB48" s="52"/>
      <c r="DC48" s="52"/>
      <c r="DD48" s="52"/>
      <c r="DE48" s="52"/>
      <c r="DF48" s="52"/>
      <c r="DG48" s="52"/>
      <c r="DH48" s="52"/>
      <c r="DI48" s="52"/>
      <c r="DJ48" s="52"/>
      <c r="DK48" s="52"/>
      <c r="DL48" s="52"/>
      <c r="DM48" s="52"/>
      <c r="DN48" s="52"/>
      <c r="DO48" s="52"/>
      <c r="DP48" s="52"/>
    </row>
    <row r="49" spans="1:120" s="53" customFormat="1" ht="16.95" customHeight="1">
      <c r="A49" s="54"/>
      <c r="B49" s="55"/>
      <c r="C49" s="116"/>
      <c r="D49" s="117"/>
      <c r="E49" s="120"/>
      <c r="F49" s="121"/>
      <c r="G49" s="177"/>
      <c r="H49" s="177"/>
      <c r="I49" s="177"/>
      <c r="J49" s="11" t="str">
        <f t="shared" si="3"/>
        <v/>
      </c>
      <c r="K49" s="12">
        <f t="shared" si="4"/>
        <v>1.8264840182648401E-2</v>
      </c>
      <c r="L49" s="23" t="str">
        <f t="shared" si="5"/>
        <v/>
      </c>
      <c r="M49" s="52"/>
      <c r="N49" s="52"/>
      <c r="O49" s="52"/>
      <c r="P49" s="52"/>
      <c r="Q49" s="52"/>
      <c r="R49" s="52"/>
      <c r="S49" s="52"/>
      <c r="T49" s="52"/>
      <c r="U49" s="52"/>
      <c r="V49" s="52"/>
      <c r="W49" s="52"/>
      <c r="X49" s="52"/>
      <c r="Y49" s="52"/>
      <c r="Z49" s="52"/>
      <c r="AA49" s="52"/>
      <c r="AB49" s="52"/>
      <c r="AC49" s="52"/>
      <c r="AD49" s="52"/>
      <c r="AE49" s="52"/>
      <c r="AF49" s="52"/>
      <c r="AG49" s="52"/>
      <c r="AH49" s="52"/>
      <c r="AI49" s="52"/>
      <c r="AJ49" s="52"/>
      <c r="AK49" s="52"/>
      <c r="AL49" s="52"/>
      <c r="AM49" s="52"/>
      <c r="AN49" s="52"/>
      <c r="AO49" s="52"/>
      <c r="AP49" s="52"/>
      <c r="AQ49" s="52"/>
      <c r="AR49" s="52"/>
      <c r="AS49" s="52"/>
      <c r="AT49" s="52"/>
      <c r="AU49" s="52"/>
      <c r="AV49" s="52"/>
      <c r="AW49" s="52"/>
      <c r="AX49" s="52"/>
      <c r="AY49" s="52"/>
      <c r="AZ49" s="52"/>
      <c r="BA49" s="52"/>
      <c r="BB49" s="52"/>
      <c r="BC49" s="52"/>
      <c r="BD49" s="52"/>
      <c r="BE49" s="52"/>
      <c r="BF49" s="52"/>
      <c r="BG49" s="52"/>
      <c r="BH49" s="52"/>
      <c r="BI49" s="52"/>
      <c r="BJ49" s="52"/>
      <c r="BK49" s="52"/>
      <c r="BL49" s="52"/>
      <c r="BM49" s="52"/>
      <c r="BN49" s="52"/>
      <c r="BO49" s="52"/>
      <c r="BP49" s="52"/>
      <c r="BQ49" s="52"/>
      <c r="BR49" s="52"/>
      <c r="BS49" s="52"/>
      <c r="BT49" s="52"/>
      <c r="BU49" s="52"/>
      <c r="BV49" s="52"/>
      <c r="BW49" s="52"/>
      <c r="BX49" s="52"/>
      <c r="BY49" s="52"/>
      <c r="BZ49" s="52"/>
      <c r="CA49" s="52"/>
      <c r="CB49" s="52"/>
      <c r="CC49" s="52"/>
      <c r="CD49" s="52"/>
      <c r="CE49" s="52"/>
      <c r="CF49" s="52"/>
      <c r="CG49" s="52"/>
      <c r="CH49" s="52"/>
      <c r="CI49" s="52"/>
      <c r="CJ49" s="52"/>
      <c r="CK49" s="52"/>
      <c r="CL49" s="52"/>
      <c r="CM49" s="52"/>
      <c r="CN49" s="52"/>
      <c r="CO49" s="52"/>
      <c r="CP49" s="52"/>
      <c r="CQ49" s="52"/>
      <c r="CR49" s="52"/>
      <c r="CS49" s="52"/>
      <c r="CT49" s="52"/>
      <c r="CU49" s="52"/>
      <c r="CV49" s="52"/>
      <c r="CW49" s="52"/>
      <c r="CX49" s="52"/>
      <c r="CY49" s="52"/>
      <c r="CZ49" s="52"/>
      <c r="DA49" s="52"/>
      <c r="DB49" s="52"/>
      <c r="DC49" s="52"/>
      <c r="DD49" s="52"/>
      <c r="DE49" s="52"/>
      <c r="DF49" s="52"/>
      <c r="DG49" s="52"/>
      <c r="DH49" s="52"/>
      <c r="DI49" s="52"/>
      <c r="DJ49" s="52"/>
      <c r="DK49" s="52"/>
      <c r="DL49" s="52"/>
      <c r="DM49" s="52"/>
      <c r="DN49" s="52"/>
      <c r="DO49" s="52"/>
      <c r="DP49" s="52"/>
    </row>
    <row r="50" spans="1:120" s="53" customFormat="1" ht="16.95" customHeight="1">
      <c r="A50" s="54"/>
      <c r="B50" s="55"/>
      <c r="C50" s="116"/>
      <c r="D50" s="117"/>
      <c r="E50" s="120"/>
      <c r="F50" s="121"/>
      <c r="G50" s="177"/>
      <c r="H50" s="177"/>
      <c r="I50" s="177"/>
      <c r="J50" s="11" t="str">
        <f t="shared" si="3"/>
        <v/>
      </c>
      <c r="K50" s="12">
        <f t="shared" si="4"/>
        <v>1.8264840182648401E-2</v>
      </c>
      <c r="L50" s="23" t="str">
        <f t="shared" si="5"/>
        <v/>
      </c>
      <c r="M50" s="52"/>
      <c r="N50" s="52"/>
      <c r="O50" s="52"/>
      <c r="P50" s="52"/>
      <c r="Q50" s="52"/>
      <c r="R50" s="52"/>
      <c r="S50" s="52"/>
      <c r="T50" s="52"/>
      <c r="U50" s="52"/>
      <c r="V50" s="52"/>
      <c r="W50" s="52"/>
      <c r="X50" s="52"/>
      <c r="Y50" s="52"/>
      <c r="Z50" s="52"/>
      <c r="AA50" s="52"/>
      <c r="AB50" s="52"/>
      <c r="AC50" s="52"/>
      <c r="AD50" s="52"/>
      <c r="AE50" s="52"/>
      <c r="AF50" s="52"/>
      <c r="AG50" s="52"/>
      <c r="AH50" s="52"/>
      <c r="AI50" s="52"/>
      <c r="AJ50" s="52"/>
      <c r="AK50" s="52"/>
      <c r="AL50" s="52"/>
      <c r="AM50" s="52"/>
      <c r="AN50" s="52"/>
      <c r="AO50" s="52"/>
      <c r="AP50" s="52"/>
      <c r="AQ50" s="52"/>
      <c r="AR50" s="52"/>
      <c r="AS50" s="52"/>
      <c r="AT50" s="52"/>
      <c r="AU50" s="52"/>
      <c r="AV50" s="52"/>
      <c r="AW50" s="52"/>
      <c r="AX50" s="52"/>
      <c r="AY50" s="52"/>
      <c r="AZ50" s="52"/>
      <c r="BA50" s="52"/>
      <c r="BB50" s="52"/>
      <c r="BC50" s="52"/>
      <c r="BD50" s="52"/>
      <c r="BE50" s="52"/>
      <c r="BF50" s="52"/>
      <c r="BG50" s="52"/>
      <c r="BH50" s="52"/>
      <c r="BI50" s="52"/>
      <c r="BJ50" s="52"/>
      <c r="BK50" s="52"/>
      <c r="BL50" s="52"/>
      <c r="BM50" s="52"/>
      <c r="BN50" s="52"/>
      <c r="BO50" s="52"/>
      <c r="BP50" s="52"/>
      <c r="BQ50" s="52"/>
      <c r="BR50" s="52"/>
      <c r="BS50" s="52"/>
      <c r="BT50" s="52"/>
      <c r="BU50" s="52"/>
      <c r="BV50" s="52"/>
      <c r="BW50" s="52"/>
      <c r="BX50" s="52"/>
      <c r="BY50" s="52"/>
      <c r="BZ50" s="52"/>
      <c r="CA50" s="52"/>
      <c r="CB50" s="52"/>
      <c r="CC50" s="52"/>
      <c r="CD50" s="52"/>
      <c r="CE50" s="52"/>
      <c r="CF50" s="52"/>
      <c r="CG50" s="52"/>
      <c r="CH50" s="52"/>
      <c r="CI50" s="52"/>
      <c r="CJ50" s="52"/>
      <c r="CK50" s="52"/>
      <c r="CL50" s="52"/>
      <c r="CM50" s="52"/>
      <c r="CN50" s="52"/>
      <c r="CO50" s="52"/>
      <c r="CP50" s="52"/>
      <c r="CQ50" s="52"/>
      <c r="CR50" s="52"/>
      <c r="CS50" s="52"/>
      <c r="CT50" s="52"/>
      <c r="CU50" s="52"/>
      <c r="CV50" s="52"/>
      <c r="CW50" s="52"/>
      <c r="CX50" s="52"/>
      <c r="CY50" s="52"/>
      <c r="CZ50" s="52"/>
      <c r="DA50" s="52"/>
      <c r="DB50" s="52"/>
      <c r="DC50" s="52"/>
      <c r="DD50" s="52"/>
      <c r="DE50" s="52"/>
      <c r="DF50" s="52"/>
      <c r="DG50" s="52"/>
      <c r="DH50" s="52"/>
      <c r="DI50" s="52"/>
      <c r="DJ50" s="52"/>
      <c r="DK50" s="52"/>
      <c r="DL50" s="52"/>
      <c r="DM50" s="52"/>
      <c r="DN50" s="52"/>
      <c r="DO50" s="52"/>
      <c r="DP50" s="52"/>
    </row>
    <row r="51" spans="1:120" s="53" customFormat="1" ht="16.95" customHeight="1">
      <c r="A51" s="54"/>
      <c r="B51" s="55"/>
      <c r="C51" s="116"/>
      <c r="D51" s="117"/>
      <c r="E51" s="120"/>
      <c r="F51" s="121"/>
      <c r="G51" s="177"/>
      <c r="H51" s="177"/>
      <c r="I51" s="177"/>
      <c r="J51" s="11" t="str">
        <f t="shared" si="3"/>
        <v/>
      </c>
      <c r="K51" s="12">
        <f t="shared" si="4"/>
        <v>1.8264840182648401E-2</v>
      </c>
      <c r="L51" s="23" t="str">
        <f t="shared" si="5"/>
        <v/>
      </c>
      <c r="M51" s="52"/>
      <c r="N51" s="52"/>
      <c r="O51" s="52"/>
      <c r="P51" s="52"/>
      <c r="Q51" s="52"/>
      <c r="R51" s="52"/>
      <c r="S51" s="52"/>
      <c r="T51" s="52"/>
      <c r="U51" s="52"/>
      <c r="V51" s="52"/>
      <c r="W51" s="52"/>
      <c r="X51" s="52"/>
      <c r="Y51" s="52"/>
      <c r="Z51" s="52"/>
      <c r="AA51" s="52"/>
      <c r="AB51" s="52"/>
      <c r="AC51" s="52"/>
      <c r="AD51" s="52"/>
      <c r="AE51" s="52"/>
      <c r="AF51" s="52"/>
      <c r="AG51" s="52"/>
      <c r="AH51" s="52"/>
      <c r="AI51" s="52"/>
      <c r="AJ51" s="52"/>
      <c r="AK51" s="52"/>
      <c r="AL51" s="52"/>
      <c r="AM51" s="52"/>
      <c r="AN51" s="52"/>
      <c r="AO51" s="52"/>
      <c r="AP51" s="52"/>
      <c r="AQ51" s="52"/>
      <c r="AR51" s="52"/>
      <c r="AS51" s="52"/>
      <c r="AT51" s="52"/>
      <c r="AU51" s="52"/>
      <c r="AV51" s="52"/>
      <c r="AW51" s="52"/>
      <c r="AX51" s="52"/>
      <c r="AY51" s="52"/>
      <c r="AZ51" s="52"/>
      <c r="BA51" s="52"/>
      <c r="BB51" s="52"/>
      <c r="BC51" s="52"/>
      <c r="BD51" s="52"/>
      <c r="BE51" s="52"/>
      <c r="BF51" s="52"/>
      <c r="BG51" s="52"/>
      <c r="BH51" s="52"/>
      <c r="BI51" s="52"/>
      <c r="BJ51" s="52"/>
      <c r="BK51" s="52"/>
      <c r="BL51" s="52"/>
      <c r="BM51" s="52"/>
      <c r="BN51" s="52"/>
      <c r="BO51" s="52"/>
      <c r="BP51" s="52"/>
      <c r="BQ51" s="52"/>
      <c r="BR51" s="52"/>
      <c r="BS51" s="52"/>
      <c r="BT51" s="52"/>
      <c r="BU51" s="52"/>
      <c r="BV51" s="52"/>
      <c r="BW51" s="52"/>
      <c r="BX51" s="52"/>
      <c r="BY51" s="52"/>
      <c r="BZ51" s="52"/>
      <c r="CA51" s="52"/>
      <c r="CB51" s="52"/>
      <c r="CC51" s="52"/>
      <c r="CD51" s="52"/>
      <c r="CE51" s="52"/>
      <c r="CF51" s="52"/>
      <c r="CG51" s="52"/>
      <c r="CH51" s="52"/>
      <c r="CI51" s="52"/>
      <c r="CJ51" s="52"/>
      <c r="CK51" s="52"/>
      <c r="CL51" s="52"/>
      <c r="CM51" s="52"/>
      <c r="CN51" s="52"/>
      <c r="CO51" s="52"/>
      <c r="CP51" s="52"/>
      <c r="CQ51" s="52"/>
      <c r="CR51" s="52"/>
      <c r="CS51" s="52"/>
      <c r="CT51" s="52"/>
      <c r="CU51" s="52"/>
      <c r="CV51" s="52"/>
      <c r="CW51" s="52"/>
      <c r="CX51" s="52"/>
      <c r="CY51" s="52"/>
      <c r="CZ51" s="52"/>
      <c r="DA51" s="52"/>
      <c r="DB51" s="52"/>
      <c r="DC51" s="52"/>
      <c r="DD51" s="52"/>
      <c r="DE51" s="52"/>
      <c r="DF51" s="52"/>
      <c r="DG51" s="52"/>
      <c r="DH51" s="52"/>
      <c r="DI51" s="52"/>
      <c r="DJ51" s="52"/>
      <c r="DK51" s="52"/>
      <c r="DL51" s="52"/>
      <c r="DM51" s="52"/>
      <c r="DN51" s="52"/>
      <c r="DO51" s="52"/>
      <c r="DP51" s="52"/>
    </row>
    <row r="52" spans="1:120" s="53" customFormat="1" ht="16.95" customHeight="1">
      <c r="A52" s="54"/>
      <c r="B52" s="55"/>
      <c r="C52" s="116"/>
      <c r="D52" s="117"/>
      <c r="E52" s="120"/>
      <c r="F52" s="121"/>
      <c r="G52" s="177"/>
      <c r="H52" s="177"/>
      <c r="I52" s="177"/>
      <c r="J52" s="11" t="str">
        <f t="shared" si="3"/>
        <v/>
      </c>
      <c r="K52" s="12">
        <f t="shared" si="4"/>
        <v>1.8264840182648401E-2</v>
      </c>
      <c r="L52" s="23" t="str">
        <f t="shared" si="5"/>
        <v/>
      </c>
      <c r="M52" s="52"/>
      <c r="N52" s="52"/>
      <c r="O52" s="52"/>
      <c r="P52" s="52"/>
      <c r="Q52" s="52"/>
      <c r="R52" s="52"/>
      <c r="S52" s="52"/>
      <c r="T52" s="52"/>
      <c r="U52" s="52"/>
      <c r="V52" s="52"/>
      <c r="W52" s="52"/>
      <c r="X52" s="52"/>
      <c r="Y52" s="52"/>
      <c r="Z52" s="52"/>
      <c r="AA52" s="52"/>
      <c r="AB52" s="52"/>
      <c r="AC52" s="52"/>
      <c r="AD52" s="52"/>
      <c r="AE52" s="52"/>
      <c r="AF52" s="52"/>
      <c r="AG52" s="52"/>
      <c r="AH52" s="52"/>
      <c r="AI52" s="52"/>
      <c r="AJ52" s="52"/>
      <c r="AK52" s="52"/>
      <c r="AL52" s="52"/>
      <c r="AM52" s="52"/>
      <c r="AN52" s="52"/>
      <c r="AO52" s="52"/>
      <c r="AP52" s="52"/>
      <c r="AQ52" s="52"/>
      <c r="AR52" s="52"/>
      <c r="AS52" s="52"/>
      <c r="AT52" s="52"/>
      <c r="AU52" s="52"/>
      <c r="AV52" s="52"/>
      <c r="AW52" s="52"/>
      <c r="AX52" s="52"/>
      <c r="AY52" s="52"/>
      <c r="AZ52" s="52"/>
      <c r="BA52" s="52"/>
      <c r="BB52" s="52"/>
      <c r="BC52" s="52"/>
      <c r="BD52" s="52"/>
      <c r="BE52" s="52"/>
      <c r="BF52" s="52"/>
      <c r="BG52" s="52"/>
      <c r="BH52" s="52"/>
      <c r="BI52" s="52"/>
      <c r="BJ52" s="52"/>
      <c r="BK52" s="52"/>
      <c r="BL52" s="52"/>
      <c r="BM52" s="52"/>
      <c r="BN52" s="52"/>
      <c r="BO52" s="52"/>
      <c r="BP52" s="52"/>
      <c r="BQ52" s="52"/>
      <c r="BR52" s="52"/>
      <c r="BS52" s="52"/>
      <c r="BT52" s="52"/>
      <c r="BU52" s="52"/>
      <c r="BV52" s="52"/>
      <c r="BW52" s="52"/>
      <c r="BX52" s="52"/>
      <c r="BY52" s="52"/>
      <c r="BZ52" s="52"/>
      <c r="CA52" s="52"/>
      <c r="CB52" s="52"/>
      <c r="CC52" s="52"/>
      <c r="CD52" s="52"/>
      <c r="CE52" s="52"/>
      <c r="CF52" s="52"/>
      <c r="CG52" s="52"/>
      <c r="CH52" s="52"/>
      <c r="CI52" s="52"/>
      <c r="CJ52" s="52"/>
      <c r="CK52" s="52"/>
      <c r="CL52" s="52"/>
      <c r="CM52" s="52"/>
      <c r="CN52" s="52"/>
      <c r="CO52" s="52"/>
      <c r="CP52" s="52"/>
      <c r="CQ52" s="52"/>
      <c r="CR52" s="52"/>
      <c r="CS52" s="52"/>
      <c r="CT52" s="52"/>
      <c r="CU52" s="52"/>
      <c r="CV52" s="52"/>
      <c r="CW52" s="52"/>
      <c r="CX52" s="52"/>
      <c r="CY52" s="52"/>
      <c r="CZ52" s="52"/>
      <c r="DA52" s="52"/>
      <c r="DB52" s="52"/>
      <c r="DC52" s="52"/>
      <c r="DD52" s="52"/>
      <c r="DE52" s="52"/>
      <c r="DF52" s="52"/>
      <c r="DG52" s="52"/>
      <c r="DH52" s="52"/>
      <c r="DI52" s="52"/>
      <c r="DJ52" s="52"/>
      <c r="DK52" s="52"/>
      <c r="DL52" s="52"/>
      <c r="DM52" s="52"/>
      <c r="DN52" s="52"/>
      <c r="DO52" s="52"/>
      <c r="DP52" s="52"/>
    </row>
    <row r="53" spans="1:120" s="5" customFormat="1" ht="44.55" customHeight="1">
      <c r="A53" s="188" t="s">
        <v>45</v>
      </c>
      <c r="B53" s="189"/>
      <c r="C53" s="189"/>
      <c r="D53" s="189"/>
      <c r="E53" s="189"/>
      <c r="F53" s="189"/>
      <c r="G53" s="189"/>
      <c r="H53" s="189"/>
      <c r="I53" s="189"/>
      <c r="J53" s="189"/>
      <c r="K53" s="190"/>
      <c r="L53" s="25">
        <f>MIN(20,ROUND(SUM(L39:L52),4))</f>
        <v>0</v>
      </c>
      <c r="M53" s="41"/>
      <c r="N53" s="41"/>
      <c r="O53" s="41"/>
      <c r="P53" s="41"/>
      <c r="Q53" s="41"/>
      <c r="R53" s="41"/>
      <c r="S53" s="41"/>
      <c r="T53" s="41"/>
      <c r="U53" s="41"/>
      <c r="V53" s="41"/>
      <c r="W53" s="41"/>
      <c r="X53" s="41"/>
      <c r="Y53" s="41"/>
      <c r="Z53" s="41"/>
      <c r="AA53" s="41"/>
      <c r="AB53" s="41"/>
      <c r="AC53" s="41"/>
      <c r="AD53" s="41"/>
      <c r="AE53" s="41"/>
      <c r="AF53" s="41"/>
      <c r="AG53" s="41"/>
      <c r="AH53" s="41"/>
      <c r="AI53" s="41"/>
      <c r="AJ53" s="41"/>
      <c r="AK53" s="41"/>
      <c r="AL53" s="41"/>
      <c r="AM53" s="41"/>
      <c r="AN53" s="41"/>
      <c r="AO53" s="41"/>
      <c r="AP53" s="41"/>
      <c r="AQ53" s="41"/>
      <c r="AR53" s="41"/>
      <c r="AS53" s="41"/>
      <c r="AT53" s="41"/>
      <c r="AU53" s="41"/>
      <c r="AV53" s="41"/>
      <c r="AW53" s="41"/>
      <c r="AX53" s="41"/>
      <c r="AY53" s="41"/>
      <c r="AZ53" s="41"/>
      <c r="BA53" s="41"/>
      <c r="BB53" s="41"/>
      <c r="BC53" s="41"/>
      <c r="BD53" s="41"/>
      <c r="BE53" s="41"/>
      <c r="BF53" s="41"/>
      <c r="BG53" s="41"/>
      <c r="BH53" s="41"/>
      <c r="BI53" s="41"/>
      <c r="BJ53" s="41"/>
      <c r="BK53" s="41"/>
      <c r="BL53" s="41"/>
      <c r="BM53" s="41"/>
      <c r="BN53" s="41"/>
      <c r="BO53" s="41"/>
      <c r="BP53" s="41"/>
      <c r="BQ53" s="41"/>
      <c r="BR53" s="41"/>
      <c r="BS53" s="41"/>
      <c r="BT53" s="41"/>
      <c r="BU53" s="41"/>
      <c r="BV53" s="41"/>
      <c r="BW53" s="41"/>
      <c r="BX53" s="41"/>
      <c r="BY53" s="41"/>
      <c r="BZ53" s="41"/>
      <c r="CA53" s="41"/>
      <c r="CB53" s="41"/>
      <c r="CC53" s="41"/>
      <c r="CD53" s="41"/>
      <c r="CE53" s="41"/>
      <c r="CF53" s="41"/>
      <c r="CG53" s="41"/>
      <c r="CH53" s="41"/>
      <c r="CI53" s="41"/>
      <c r="CJ53" s="41"/>
      <c r="CK53" s="41"/>
      <c r="CL53" s="41"/>
      <c r="CM53" s="41"/>
      <c r="CN53" s="41"/>
      <c r="CO53" s="41"/>
      <c r="CP53" s="41"/>
      <c r="CQ53" s="41"/>
      <c r="CR53" s="41"/>
      <c r="CS53" s="41"/>
      <c r="CT53" s="41"/>
      <c r="CU53" s="41"/>
      <c r="CV53" s="41"/>
      <c r="CW53" s="41"/>
      <c r="CX53" s="41"/>
      <c r="CY53" s="41"/>
      <c r="CZ53" s="41"/>
      <c r="DA53" s="41"/>
      <c r="DB53" s="41"/>
      <c r="DC53" s="41"/>
      <c r="DD53" s="41"/>
      <c r="DE53" s="41"/>
      <c r="DF53" s="41"/>
      <c r="DG53" s="41"/>
      <c r="DH53" s="41"/>
      <c r="DI53" s="41"/>
      <c r="DJ53" s="41"/>
      <c r="DK53" s="41"/>
      <c r="DL53" s="41"/>
      <c r="DM53" s="41"/>
      <c r="DN53" s="41"/>
      <c r="DO53" s="41"/>
      <c r="DP53" s="41"/>
    </row>
    <row r="54" spans="1:120" s="7" customFormat="1" ht="67.8" customHeight="1">
      <c r="A54" s="194" t="s">
        <v>106</v>
      </c>
      <c r="B54" s="195"/>
      <c r="C54" s="195"/>
      <c r="D54" s="195"/>
      <c r="E54" s="195"/>
      <c r="F54" s="195"/>
      <c r="G54" s="195"/>
      <c r="H54" s="195"/>
      <c r="I54" s="195"/>
      <c r="J54" s="195"/>
      <c r="K54" s="196"/>
      <c r="L54" s="24">
        <v>10</v>
      </c>
      <c r="M54" s="43"/>
      <c r="N54" s="43"/>
      <c r="O54" s="43"/>
      <c r="P54" s="43"/>
      <c r="Q54" s="43"/>
      <c r="R54" s="43"/>
      <c r="S54" s="43"/>
      <c r="T54" s="43"/>
      <c r="U54" s="43"/>
      <c r="V54" s="43"/>
      <c r="W54" s="43"/>
      <c r="X54" s="43"/>
      <c r="Y54" s="43"/>
      <c r="Z54" s="43"/>
      <c r="AA54" s="43"/>
      <c r="AB54" s="43"/>
      <c r="AC54" s="43"/>
      <c r="AD54" s="43"/>
      <c r="AE54" s="43"/>
      <c r="AF54" s="43"/>
      <c r="AG54" s="43"/>
      <c r="AH54" s="43"/>
      <c r="AI54" s="43"/>
      <c r="AJ54" s="43"/>
      <c r="AK54" s="43"/>
      <c r="AL54" s="43"/>
      <c r="AM54" s="43"/>
      <c r="AN54" s="43"/>
      <c r="AO54" s="43"/>
      <c r="AP54" s="43"/>
      <c r="AQ54" s="43"/>
      <c r="AR54" s="43"/>
      <c r="AS54" s="43"/>
      <c r="AT54" s="43"/>
      <c r="AU54" s="43"/>
      <c r="AV54" s="43"/>
      <c r="AW54" s="43"/>
      <c r="AX54" s="43"/>
      <c r="AY54" s="43"/>
      <c r="AZ54" s="43"/>
      <c r="BA54" s="43"/>
      <c r="BB54" s="43"/>
      <c r="BC54" s="43"/>
      <c r="BD54" s="43"/>
      <c r="BE54" s="43"/>
      <c r="BF54" s="43"/>
      <c r="BG54" s="43"/>
      <c r="BH54" s="43"/>
      <c r="BI54" s="43"/>
      <c r="BJ54" s="43"/>
      <c r="BK54" s="43"/>
      <c r="BL54" s="43"/>
      <c r="BM54" s="43"/>
      <c r="BN54" s="43"/>
      <c r="BO54" s="43"/>
      <c r="BP54" s="43"/>
      <c r="BQ54" s="43"/>
      <c r="BR54" s="43"/>
      <c r="BS54" s="43"/>
      <c r="BT54" s="43"/>
      <c r="BU54" s="43"/>
      <c r="BV54" s="43"/>
      <c r="BW54" s="43"/>
      <c r="BX54" s="43"/>
      <c r="BY54" s="43"/>
      <c r="BZ54" s="43"/>
      <c r="CA54" s="43"/>
      <c r="CB54" s="43"/>
      <c r="CC54" s="43"/>
      <c r="CD54" s="43"/>
      <c r="CE54" s="43"/>
      <c r="CF54" s="43"/>
      <c r="CG54" s="43"/>
      <c r="CH54" s="43"/>
      <c r="CI54" s="43"/>
      <c r="CJ54" s="43"/>
      <c r="CK54" s="43"/>
      <c r="CL54" s="43"/>
      <c r="CM54" s="43"/>
      <c r="CN54" s="43"/>
      <c r="CO54" s="43"/>
      <c r="CP54" s="43"/>
      <c r="CQ54" s="43"/>
      <c r="CR54" s="43"/>
      <c r="CS54" s="43"/>
      <c r="CT54" s="43"/>
      <c r="CU54" s="43"/>
      <c r="CV54" s="43"/>
      <c r="CW54" s="43"/>
      <c r="CX54" s="43"/>
      <c r="CY54" s="43"/>
      <c r="CZ54" s="43"/>
      <c r="DA54" s="43"/>
      <c r="DB54" s="43"/>
      <c r="DC54" s="43"/>
      <c r="DD54" s="43"/>
      <c r="DE54" s="43"/>
      <c r="DF54" s="43"/>
      <c r="DG54" s="43"/>
      <c r="DH54" s="43"/>
      <c r="DI54" s="43"/>
      <c r="DJ54" s="43"/>
      <c r="DK54" s="43"/>
      <c r="DL54" s="43"/>
      <c r="DM54" s="43"/>
      <c r="DN54" s="43"/>
      <c r="DO54" s="43"/>
      <c r="DP54" s="43"/>
    </row>
    <row r="55" spans="1:120" s="4" customFormat="1" ht="49.2" customHeight="1">
      <c r="A55" s="21" t="s">
        <v>36</v>
      </c>
      <c r="B55" s="10" t="s">
        <v>43</v>
      </c>
      <c r="C55" s="191" t="s">
        <v>23</v>
      </c>
      <c r="D55" s="192"/>
      <c r="E55" s="191" t="s">
        <v>7</v>
      </c>
      <c r="F55" s="192"/>
      <c r="G55" s="191" t="s">
        <v>75</v>
      </c>
      <c r="H55" s="193"/>
      <c r="I55" s="192"/>
      <c r="J55" s="10" t="s">
        <v>20</v>
      </c>
      <c r="K55" s="10" t="s">
        <v>21</v>
      </c>
      <c r="L55" s="22" t="s">
        <v>22</v>
      </c>
      <c r="M55" s="40"/>
      <c r="N55" s="40"/>
      <c r="O55" s="40"/>
      <c r="P55" s="40"/>
      <c r="Q55" s="40"/>
      <c r="R55" s="40"/>
      <c r="S55" s="40"/>
      <c r="T55" s="40"/>
      <c r="U55" s="40"/>
      <c r="V55" s="40"/>
      <c r="W55" s="40"/>
      <c r="X55" s="40"/>
      <c r="Y55" s="40"/>
      <c r="Z55" s="40"/>
      <c r="AA55" s="40"/>
      <c r="AB55" s="40"/>
      <c r="AC55" s="40"/>
      <c r="AD55" s="40"/>
      <c r="AE55" s="40"/>
      <c r="AF55" s="40"/>
      <c r="AG55" s="40"/>
      <c r="AH55" s="40"/>
      <c r="AI55" s="40"/>
      <c r="AJ55" s="40"/>
      <c r="AK55" s="40"/>
      <c r="AL55" s="40"/>
      <c r="AM55" s="40"/>
      <c r="AN55" s="40"/>
      <c r="AO55" s="40"/>
      <c r="AP55" s="40"/>
      <c r="AQ55" s="40"/>
      <c r="AR55" s="40"/>
      <c r="AS55" s="40"/>
      <c r="AT55" s="40"/>
      <c r="AU55" s="40"/>
      <c r="AV55" s="40"/>
      <c r="AW55" s="40"/>
      <c r="AX55" s="40"/>
      <c r="AY55" s="40"/>
      <c r="AZ55" s="40"/>
      <c r="BA55" s="40"/>
      <c r="BB55" s="40"/>
      <c r="BC55" s="40"/>
      <c r="BD55" s="40"/>
      <c r="BE55" s="40"/>
      <c r="BF55" s="40"/>
      <c r="BG55" s="40"/>
      <c r="BH55" s="40"/>
      <c r="BI55" s="40"/>
      <c r="BJ55" s="40"/>
      <c r="BK55" s="40"/>
      <c r="BL55" s="40"/>
      <c r="BM55" s="40"/>
      <c r="BN55" s="40"/>
      <c r="BO55" s="40"/>
      <c r="BP55" s="40"/>
      <c r="BQ55" s="40"/>
      <c r="BR55" s="40"/>
      <c r="BS55" s="40"/>
      <c r="BT55" s="40"/>
      <c r="BU55" s="40"/>
      <c r="BV55" s="40"/>
      <c r="BW55" s="40"/>
      <c r="BX55" s="40"/>
      <c r="BY55" s="40"/>
      <c r="BZ55" s="40"/>
      <c r="CA55" s="40"/>
      <c r="CB55" s="40"/>
      <c r="CC55" s="40"/>
      <c r="CD55" s="40"/>
      <c r="CE55" s="40"/>
      <c r="CF55" s="40"/>
      <c r="CG55" s="40"/>
      <c r="CH55" s="40"/>
      <c r="CI55" s="40"/>
      <c r="CJ55" s="40"/>
      <c r="CK55" s="40"/>
      <c r="CL55" s="40"/>
      <c r="CM55" s="40"/>
      <c r="CN55" s="40"/>
      <c r="CO55" s="40"/>
      <c r="CP55" s="40"/>
      <c r="CQ55" s="40"/>
      <c r="CR55" s="40"/>
      <c r="CS55" s="40"/>
      <c r="CT55" s="40"/>
      <c r="CU55" s="40"/>
      <c r="CV55" s="40"/>
      <c r="CW55" s="40"/>
      <c r="CX55" s="40"/>
      <c r="CY55" s="40"/>
      <c r="CZ55" s="40"/>
      <c r="DA55" s="40"/>
      <c r="DB55" s="40"/>
      <c r="DC55" s="40"/>
      <c r="DD55" s="40"/>
      <c r="DE55" s="40"/>
      <c r="DF55" s="40"/>
      <c r="DG55" s="40"/>
      <c r="DH55" s="40"/>
      <c r="DI55" s="40"/>
      <c r="DJ55" s="40"/>
      <c r="DK55" s="40"/>
      <c r="DL55" s="40"/>
      <c r="DM55" s="40"/>
      <c r="DN55" s="40"/>
      <c r="DO55" s="40"/>
      <c r="DP55" s="40"/>
    </row>
    <row r="56" spans="1:120" s="53" customFormat="1" ht="16.95" customHeight="1">
      <c r="A56" s="54"/>
      <c r="B56" s="55"/>
      <c r="C56" s="116"/>
      <c r="D56" s="117"/>
      <c r="E56" s="120"/>
      <c r="F56" s="121"/>
      <c r="G56" s="116"/>
      <c r="H56" s="180"/>
      <c r="I56" s="117"/>
      <c r="J56" s="11" t="str">
        <f>IF(OR(ISBLANK(A56),ISBLANK(B56)),"",(B56-A56)+1)</f>
        <v/>
      </c>
      <c r="K56" s="12">
        <f>10/1826</f>
        <v>5.4764512595837896E-3</v>
      </c>
      <c r="L56" s="23" t="str">
        <f>IFERROR(ROUND(J56*K56,4),"")</f>
        <v/>
      </c>
      <c r="M56" s="52"/>
      <c r="N56" s="52"/>
      <c r="O56" s="52"/>
      <c r="P56" s="52"/>
      <c r="Q56" s="52"/>
      <c r="R56" s="52"/>
      <c r="S56" s="52"/>
      <c r="T56" s="52"/>
      <c r="U56" s="52"/>
      <c r="V56" s="52"/>
      <c r="W56" s="52"/>
      <c r="X56" s="52"/>
      <c r="Y56" s="52"/>
      <c r="Z56" s="52"/>
      <c r="AA56" s="52"/>
      <c r="AB56" s="52"/>
      <c r="AC56" s="52"/>
      <c r="AD56" s="52"/>
      <c r="AE56" s="52"/>
      <c r="AF56" s="52"/>
      <c r="AG56" s="52"/>
      <c r="AH56" s="52"/>
      <c r="AI56" s="52"/>
      <c r="AJ56" s="52"/>
      <c r="AK56" s="52"/>
      <c r="AL56" s="52"/>
      <c r="AM56" s="52"/>
      <c r="AN56" s="52"/>
      <c r="AO56" s="52"/>
      <c r="AP56" s="52"/>
      <c r="AQ56" s="52"/>
      <c r="AR56" s="52"/>
      <c r="AS56" s="52"/>
      <c r="AT56" s="52"/>
      <c r="AU56" s="52"/>
      <c r="AV56" s="52"/>
      <c r="AW56" s="52"/>
      <c r="AX56" s="52"/>
      <c r="AY56" s="52"/>
      <c r="AZ56" s="52"/>
      <c r="BA56" s="52"/>
      <c r="BB56" s="52"/>
      <c r="BC56" s="52"/>
      <c r="BD56" s="52"/>
      <c r="BE56" s="52"/>
      <c r="BF56" s="52"/>
      <c r="BG56" s="52"/>
      <c r="BH56" s="52"/>
      <c r="BI56" s="52"/>
      <c r="BJ56" s="52"/>
      <c r="BK56" s="52"/>
      <c r="BL56" s="52"/>
      <c r="BM56" s="52"/>
      <c r="BN56" s="52"/>
      <c r="BO56" s="52"/>
      <c r="BP56" s="52"/>
      <c r="BQ56" s="52"/>
      <c r="BR56" s="52"/>
      <c r="BS56" s="52"/>
      <c r="BT56" s="52"/>
      <c r="BU56" s="52"/>
      <c r="BV56" s="52"/>
      <c r="BW56" s="52"/>
      <c r="BX56" s="52"/>
      <c r="BY56" s="52"/>
      <c r="BZ56" s="52"/>
      <c r="CA56" s="52"/>
      <c r="CB56" s="52"/>
      <c r="CC56" s="52"/>
      <c r="CD56" s="52"/>
      <c r="CE56" s="52"/>
      <c r="CF56" s="52"/>
      <c r="CG56" s="52"/>
      <c r="CH56" s="52"/>
      <c r="CI56" s="52"/>
      <c r="CJ56" s="52"/>
      <c r="CK56" s="52"/>
      <c r="CL56" s="52"/>
      <c r="CM56" s="52"/>
      <c r="CN56" s="52"/>
      <c r="CO56" s="52"/>
      <c r="CP56" s="52"/>
      <c r="CQ56" s="52"/>
      <c r="CR56" s="52"/>
      <c r="CS56" s="52"/>
      <c r="CT56" s="52"/>
      <c r="CU56" s="52"/>
      <c r="CV56" s="52"/>
      <c r="CW56" s="52"/>
      <c r="CX56" s="52"/>
      <c r="CY56" s="52"/>
      <c r="CZ56" s="52"/>
      <c r="DA56" s="52"/>
      <c r="DB56" s="52"/>
      <c r="DC56" s="52"/>
      <c r="DD56" s="52"/>
      <c r="DE56" s="52"/>
      <c r="DF56" s="52"/>
      <c r="DG56" s="52"/>
      <c r="DH56" s="52"/>
      <c r="DI56" s="52"/>
      <c r="DJ56" s="52"/>
      <c r="DK56" s="52"/>
      <c r="DL56" s="52"/>
      <c r="DM56" s="52"/>
      <c r="DN56" s="52"/>
      <c r="DO56" s="52"/>
      <c r="DP56" s="52"/>
    </row>
    <row r="57" spans="1:120" s="53" customFormat="1" ht="16.95" customHeight="1">
      <c r="A57" s="54"/>
      <c r="B57" s="55"/>
      <c r="C57" s="116"/>
      <c r="D57" s="117"/>
      <c r="E57" s="120"/>
      <c r="F57" s="121"/>
      <c r="G57" s="116"/>
      <c r="H57" s="180"/>
      <c r="I57" s="117"/>
      <c r="J57" s="11" t="str">
        <f t="shared" ref="J57:J69" si="6">IF(OR(ISBLANK(A57),ISBLANK(B57)),"",(B57-A57)+1)</f>
        <v/>
      </c>
      <c r="K57" s="12">
        <f t="shared" ref="K57:K69" si="7">10/1826</f>
        <v>5.4764512595837896E-3</v>
      </c>
      <c r="L57" s="23" t="str">
        <f t="shared" ref="L57:L69" si="8">IFERROR(ROUND(J57*K57,4),"")</f>
        <v/>
      </c>
      <c r="M57" s="52"/>
      <c r="N57" s="52"/>
      <c r="O57" s="52"/>
      <c r="P57" s="52"/>
      <c r="Q57" s="52"/>
      <c r="R57" s="52"/>
      <c r="S57" s="52"/>
      <c r="T57" s="52"/>
      <c r="U57" s="52"/>
      <c r="V57" s="52"/>
      <c r="W57" s="52"/>
      <c r="X57" s="52"/>
      <c r="Y57" s="52"/>
      <c r="Z57" s="52"/>
      <c r="AA57" s="52"/>
      <c r="AB57" s="52"/>
      <c r="AC57" s="52"/>
      <c r="AD57" s="52"/>
      <c r="AE57" s="52"/>
      <c r="AF57" s="52"/>
      <c r="AG57" s="52"/>
      <c r="AH57" s="52"/>
      <c r="AI57" s="52"/>
      <c r="AJ57" s="52"/>
      <c r="AK57" s="52"/>
      <c r="AL57" s="52"/>
      <c r="AM57" s="52"/>
      <c r="AN57" s="52"/>
      <c r="AO57" s="52"/>
      <c r="AP57" s="52"/>
      <c r="AQ57" s="52"/>
      <c r="AR57" s="52"/>
      <c r="AS57" s="52"/>
      <c r="AT57" s="52"/>
      <c r="AU57" s="52"/>
      <c r="AV57" s="52"/>
      <c r="AW57" s="52"/>
      <c r="AX57" s="52"/>
      <c r="AY57" s="52"/>
      <c r="AZ57" s="52"/>
      <c r="BA57" s="52"/>
      <c r="BB57" s="52"/>
      <c r="BC57" s="52"/>
      <c r="BD57" s="52"/>
      <c r="BE57" s="52"/>
      <c r="BF57" s="52"/>
      <c r="BG57" s="52"/>
      <c r="BH57" s="52"/>
      <c r="BI57" s="52"/>
      <c r="BJ57" s="52"/>
      <c r="BK57" s="52"/>
      <c r="BL57" s="52"/>
      <c r="BM57" s="52"/>
      <c r="BN57" s="52"/>
      <c r="BO57" s="52"/>
      <c r="BP57" s="52"/>
      <c r="BQ57" s="52"/>
      <c r="BR57" s="52"/>
      <c r="BS57" s="52"/>
      <c r="BT57" s="52"/>
      <c r="BU57" s="52"/>
      <c r="BV57" s="52"/>
      <c r="BW57" s="52"/>
      <c r="BX57" s="52"/>
      <c r="BY57" s="52"/>
      <c r="BZ57" s="52"/>
      <c r="CA57" s="52"/>
      <c r="CB57" s="52"/>
      <c r="CC57" s="52"/>
      <c r="CD57" s="52"/>
      <c r="CE57" s="52"/>
      <c r="CF57" s="52"/>
      <c r="CG57" s="52"/>
      <c r="CH57" s="52"/>
      <c r="CI57" s="52"/>
      <c r="CJ57" s="52"/>
      <c r="CK57" s="52"/>
      <c r="CL57" s="52"/>
      <c r="CM57" s="52"/>
      <c r="CN57" s="52"/>
      <c r="CO57" s="52"/>
      <c r="CP57" s="52"/>
      <c r="CQ57" s="52"/>
      <c r="CR57" s="52"/>
      <c r="CS57" s="52"/>
      <c r="CT57" s="52"/>
      <c r="CU57" s="52"/>
      <c r="CV57" s="52"/>
      <c r="CW57" s="52"/>
      <c r="CX57" s="52"/>
      <c r="CY57" s="52"/>
      <c r="CZ57" s="52"/>
      <c r="DA57" s="52"/>
      <c r="DB57" s="52"/>
      <c r="DC57" s="52"/>
      <c r="DD57" s="52"/>
      <c r="DE57" s="52"/>
      <c r="DF57" s="52"/>
      <c r="DG57" s="52"/>
      <c r="DH57" s="52"/>
      <c r="DI57" s="52"/>
      <c r="DJ57" s="52"/>
      <c r="DK57" s="52"/>
      <c r="DL57" s="52"/>
      <c r="DM57" s="52"/>
      <c r="DN57" s="52"/>
      <c r="DO57" s="52"/>
      <c r="DP57" s="52"/>
    </row>
    <row r="58" spans="1:120" s="53" customFormat="1" ht="16.95" customHeight="1">
      <c r="A58" s="54"/>
      <c r="B58" s="55"/>
      <c r="C58" s="116"/>
      <c r="D58" s="117"/>
      <c r="E58" s="120"/>
      <c r="F58" s="121"/>
      <c r="G58" s="116"/>
      <c r="H58" s="180"/>
      <c r="I58" s="117"/>
      <c r="J58" s="11" t="str">
        <f t="shared" si="6"/>
        <v/>
      </c>
      <c r="K58" s="12">
        <f t="shared" si="7"/>
        <v>5.4764512595837896E-3</v>
      </c>
      <c r="L58" s="23" t="str">
        <f t="shared" si="8"/>
        <v/>
      </c>
      <c r="M58" s="52"/>
      <c r="N58" s="52"/>
      <c r="O58" s="52"/>
      <c r="P58" s="52"/>
      <c r="Q58" s="52"/>
      <c r="R58" s="52"/>
      <c r="S58" s="52"/>
      <c r="T58" s="52"/>
      <c r="U58" s="52"/>
      <c r="V58" s="52"/>
      <c r="W58" s="52"/>
      <c r="X58" s="52"/>
      <c r="Y58" s="52"/>
      <c r="Z58" s="52"/>
      <c r="AA58" s="52"/>
      <c r="AB58" s="52"/>
      <c r="AC58" s="52"/>
      <c r="AD58" s="52"/>
      <c r="AE58" s="52"/>
      <c r="AF58" s="52"/>
      <c r="AG58" s="52"/>
      <c r="AH58" s="52"/>
      <c r="AI58" s="52"/>
      <c r="AJ58" s="52"/>
      <c r="AK58" s="52"/>
      <c r="AL58" s="52"/>
      <c r="AM58" s="52"/>
      <c r="AN58" s="52"/>
      <c r="AO58" s="52"/>
      <c r="AP58" s="52"/>
      <c r="AQ58" s="52"/>
      <c r="AR58" s="52"/>
      <c r="AS58" s="52"/>
      <c r="AT58" s="52"/>
      <c r="AU58" s="52"/>
      <c r="AV58" s="52"/>
      <c r="AW58" s="52"/>
      <c r="AX58" s="52"/>
      <c r="AY58" s="52"/>
      <c r="AZ58" s="52"/>
      <c r="BA58" s="52"/>
      <c r="BB58" s="52"/>
      <c r="BC58" s="52"/>
      <c r="BD58" s="52"/>
      <c r="BE58" s="52"/>
      <c r="BF58" s="52"/>
      <c r="BG58" s="52"/>
      <c r="BH58" s="52"/>
      <c r="BI58" s="52"/>
      <c r="BJ58" s="52"/>
      <c r="BK58" s="52"/>
      <c r="BL58" s="52"/>
      <c r="BM58" s="52"/>
      <c r="BN58" s="52"/>
      <c r="BO58" s="52"/>
      <c r="BP58" s="52"/>
      <c r="BQ58" s="52"/>
      <c r="BR58" s="52"/>
      <c r="BS58" s="52"/>
      <c r="BT58" s="52"/>
      <c r="BU58" s="52"/>
      <c r="BV58" s="52"/>
      <c r="BW58" s="52"/>
      <c r="BX58" s="52"/>
      <c r="BY58" s="52"/>
      <c r="BZ58" s="52"/>
      <c r="CA58" s="52"/>
      <c r="CB58" s="52"/>
      <c r="CC58" s="52"/>
      <c r="CD58" s="52"/>
      <c r="CE58" s="52"/>
      <c r="CF58" s="52"/>
      <c r="CG58" s="52"/>
      <c r="CH58" s="52"/>
      <c r="CI58" s="52"/>
      <c r="CJ58" s="52"/>
      <c r="CK58" s="52"/>
      <c r="CL58" s="52"/>
      <c r="CM58" s="52"/>
      <c r="CN58" s="52"/>
      <c r="CO58" s="52"/>
      <c r="CP58" s="52"/>
      <c r="CQ58" s="52"/>
      <c r="CR58" s="52"/>
      <c r="CS58" s="52"/>
      <c r="CT58" s="52"/>
      <c r="CU58" s="52"/>
      <c r="CV58" s="52"/>
      <c r="CW58" s="52"/>
      <c r="CX58" s="52"/>
      <c r="CY58" s="52"/>
      <c r="CZ58" s="52"/>
      <c r="DA58" s="52"/>
      <c r="DB58" s="52"/>
      <c r="DC58" s="52"/>
      <c r="DD58" s="52"/>
      <c r="DE58" s="52"/>
      <c r="DF58" s="52"/>
      <c r="DG58" s="52"/>
      <c r="DH58" s="52"/>
      <c r="DI58" s="52"/>
      <c r="DJ58" s="52"/>
      <c r="DK58" s="52"/>
      <c r="DL58" s="52"/>
      <c r="DM58" s="52"/>
      <c r="DN58" s="52"/>
      <c r="DO58" s="52"/>
      <c r="DP58" s="52"/>
    </row>
    <row r="59" spans="1:120" s="53" customFormat="1" ht="16.95" customHeight="1">
      <c r="A59" s="54"/>
      <c r="B59" s="55"/>
      <c r="C59" s="116"/>
      <c r="D59" s="117"/>
      <c r="E59" s="120"/>
      <c r="F59" s="121"/>
      <c r="G59" s="116"/>
      <c r="H59" s="180"/>
      <c r="I59" s="117"/>
      <c r="J59" s="11" t="str">
        <f t="shared" si="6"/>
        <v/>
      </c>
      <c r="K59" s="12">
        <f t="shared" si="7"/>
        <v>5.4764512595837896E-3</v>
      </c>
      <c r="L59" s="23" t="str">
        <f t="shared" si="8"/>
        <v/>
      </c>
      <c r="M59" s="52"/>
      <c r="N59" s="52"/>
      <c r="O59" s="52"/>
      <c r="P59" s="52"/>
      <c r="Q59" s="52"/>
      <c r="R59" s="52"/>
      <c r="S59" s="52"/>
      <c r="T59" s="52"/>
      <c r="U59" s="52"/>
      <c r="V59" s="52"/>
      <c r="W59" s="52"/>
      <c r="X59" s="52"/>
      <c r="Y59" s="52"/>
      <c r="Z59" s="52"/>
      <c r="AA59" s="52"/>
      <c r="AB59" s="52"/>
      <c r="AC59" s="52"/>
      <c r="AD59" s="52"/>
      <c r="AE59" s="52"/>
      <c r="AF59" s="52"/>
      <c r="AG59" s="52"/>
      <c r="AH59" s="52"/>
      <c r="AI59" s="52"/>
      <c r="AJ59" s="52"/>
      <c r="AK59" s="52"/>
      <c r="AL59" s="52"/>
      <c r="AM59" s="52"/>
      <c r="AN59" s="52"/>
      <c r="AO59" s="52"/>
      <c r="AP59" s="52"/>
      <c r="AQ59" s="52"/>
      <c r="AR59" s="52"/>
      <c r="AS59" s="52"/>
      <c r="AT59" s="52"/>
      <c r="AU59" s="52"/>
      <c r="AV59" s="52"/>
      <c r="AW59" s="52"/>
      <c r="AX59" s="52"/>
      <c r="AY59" s="52"/>
      <c r="AZ59" s="52"/>
      <c r="BA59" s="52"/>
      <c r="BB59" s="52"/>
      <c r="BC59" s="52"/>
      <c r="BD59" s="52"/>
      <c r="BE59" s="52"/>
      <c r="BF59" s="52"/>
      <c r="BG59" s="52"/>
      <c r="BH59" s="52"/>
      <c r="BI59" s="52"/>
      <c r="BJ59" s="52"/>
      <c r="BK59" s="52"/>
      <c r="BL59" s="52"/>
      <c r="BM59" s="52"/>
      <c r="BN59" s="52"/>
      <c r="BO59" s="52"/>
      <c r="BP59" s="52"/>
      <c r="BQ59" s="52"/>
      <c r="BR59" s="52"/>
      <c r="BS59" s="52"/>
      <c r="BT59" s="52"/>
      <c r="BU59" s="52"/>
      <c r="BV59" s="52"/>
      <c r="BW59" s="52"/>
      <c r="BX59" s="52"/>
      <c r="BY59" s="52"/>
      <c r="BZ59" s="52"/>
      <c r="CA59" s="52"/>
      <c r="CB59" s="52"/>
      <c r="CC59" s="52"/>
      <c r="CD59" s="52"/>
      <c r="CE59" s="52"/>
      <c r="CF59" s="52"/>
      <c r="CG59" s="52"/>
      <c r="CH59" s="52"/>
      <c r="CI59" s="52"/>
      <c r="CJ59" s="52"/>
      <c r="CK59" s="52"/>
      <c r="CL59" s="52"/>
      <c r="CM59" s="52"/>
      <c r="CN59" s="52"/>
      <c r="CO59" s="52"/>
      <c r="CP59" s="52"/>
      <c r="CQ59" s="52"/>
      <c r="CR59" s="52"/>
      <c r="CS59" s="52"/>
      <c r="CT59" s="52"/>
      <c r="CU59" s="52"/>
      <c r="CV59" s="52"/>
      <c r="CW59" s="52"/>
      <c r="CX59" s="52"/>
      <c r="CY59" s="52"/>
      <c r="CZ59" s="52"/>
      <c r="DA59" s="52"/>
      <c r="DB59" s="52"/>
      <c r="DC59" s="52"/>
      <c r="DD59" s="52"/>
      <c r="DE59" s="52"/>
      <c r="DF59" s="52"/>
      <c r="DG59" s="52"/>
      <c r="DH59" s="52"/>
      <c r="DI59" s="52"/>
      <c r="DJ59" s="52"/>
      <c r="DK59" s="52"/>
      <c r="DL59" s="52"/>
      <c r="DM59" s="52"/>
      <c r="DN59" s="52"/>
      <c r="DO59" s="52"/>
      <c r="DP59" s="52"/>
    </row>
    <row r="60" spans="1:120" s="53" customFormat="1" ht="16.95" customHeight="1">
      <c r="A60" s="54"/>
      <c r="B60" s="55"/>
      <c r="C60" s="116"/>
      <c r="D60" s="117"/>
      <c r="E60" s="120"/>
      <c r="F60" s="121"/>
      <c r="G60" s="116"/>
      <c r="H60" s="180"/>
      <c r="I60" s="117"/>
      <c r="J60" s="11" t="str">
        <f t="shared" si="6"/>
        <v/>
      </c>
      <c r="K60" s="12">
        <f t="shared" si="7"/>
        <v>5.4764512595837896E-3</v>
      </c>
      <c r="L60" s="23" t="str">
        <f t="shared" si="8"/>
        <v/>
      </c>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52"/>
      <c r="AP60" s="52"/>
      <c r="AQ60" s="52"/>
      <c r="AR60" s="52"/>
      <c r="AS60" s="52"/>
      <c r="AT60" s="52"/>
      <c r="AU60" s="52"/>
      <c r="AV60" s="52"/>
      <c r="AW60" s="52"/>
      <c r="AX60" s="52"/>
      <c r="AY60" s="52"/>
      <c r="AZ60" s="52"/>
      <c r="BA60" s="52"/>
      <c r="BB60" s="52"/>
      <c r="BC60" s="52"/>
      <c r="BD60" s="52"/>
      <c r="BE60" s="52"/>
      <c r="BF60" s="52"/>
      <c r="BG60" s="52"/>
      <c r="BH60" s="52"/>
      <c r="BI60" s="52"/>
      <c r="BJ60" s="52"/>
      <c r="BK60" s="52"/>
      <c r="BL60" s="52"/>
      <c r="BM60" s="52"/>
      <c r="BN60" s="52"/>
      <c r="BO60" s="52"/>
      <c r="BP60" s="52"/>
      <c r="BQ60" s="52"/>
      <c r="BR60" s="52"/>
      <c r="BS60" s="52"/>
      <c r="BT60" s="52"/>
      <c r="BU60" s="52"/>
      <c r="BV60" s="52"/>
      <c r="BW60" s="52"/>
      <c r="BX60" s="52"/>
      <c r="BY60" s="52"/>
      <c r="BZ60" s="52"/>
      <c r="CA60" s="52"/>
      <c r="CB60" s="52"/>
      <c r="CC60" s="52"/>
      <c r="CD60" s="52"/>
      <c r="CE60" s="52"/>
      <c r="CF60" s="52"/>
      <c r="CG60" s="52"/>
      <c r="CH60" s="52"/>
      <c r="CI60" s="52"/>
      <c r="CJ60" s="52"/>
      <c r="CK60" s="52"/>
      <c r="CL60" s="52"/>
      <c r="CM60" s="52"/>
      <c r="CN60" s="52"/>
      <c r="CO60" s="52"/>
      <c r="CP60" s="52"/>
      <c r="CQ60" s="52"/>
      <c r="CR60" s="52"/>
      <c r="CS60" s="52"/>
      <c r="CT60" s="52"/>
      <c r="CU60" s="52"/>
      <c r="CV60" s="52"/>
      <c r="CW60" s="52"/>
      <c r="CX60" s="52"/>
      <c r="CY60" s="52"/>
      <c r="CZ60" s="52"/>
      <c r="DA60" s="52"/>
      <c r="DB60" s="52"/>
      <c r="DC60" s="52"/>
      <c r="DD60" s="52"/>
      <c r="DE60" s="52"/>
      <c r="DF60" s="52"/>
      <c r="DG60" s="52"/>
      <c r="DH60" s="52"/>
      <c r="DI60" s="52"/>
      <c r="DJ60" s="52"/>
      <c r="DK60" s="52"/>
      <c r="DL60" s="52"/>
      <c r="DM60" s="52"/>
      <c r="DN60" s="52"/>
      <c r="DO60" s="52"/>
      <c r="DP60" s="52"/>
    </row>
    <row r="61" spans="1:120" s="53" customFormat="1" ht="16.95" customHeight="1">
      <c r="A61" s="54"/>
      <c r="B61" s="55"/>
      <c r="C61" s="116"/>
      <c r="D61" s="117"/>
      <c r="E61" s="120"/>
      <c r="F61" s="121"/>
      <c r="G61" s="116"/>
      <c r="H61" s="180"/>
      <c r="I61" s="117"/>
      <c r="J61" s="11" t="str">
        <f t="shared" si="6"/>
        <v/>
      </c>
      <c r="K61" s="12">
        <f t="shared" si="7"/>
        <v>5.4764512595837896E-3</v>
      </c>
      <c r="L61" s="23" t="str">
        <f t="shared" si="8"/>
        <v/>
      </c>
      <c r="M61" s="52"/>
      <c r="N61" s="52"/>
      <c r="O61" s="52"/>
      <c r="P61" s="52"/>
      <c r="Q61" s="52"/>
      <c r="R61" s="52"/>
      <c r="S61" s="52"/>
      <c r="T61" s="52"/>
      <c r="U61" s="52"/>
      <c r="V61" s="52"/>
      <c r="W61" s="52"/>
      <c r="X61" s="52"/>
      <c r="Y61" s="52"/>
      <c r="Z61" s="52"/>
      <c r="AA61" s="52"/>
      <c r="AB61" s="52"/>
      <c r="AC61" s="52"/>
      <c r="AD61" s="52"/>
      <c r="AE61" s="52"/>
      <c r="AF61" s="52"/>
      <c r="AG61" s="52"/>
      <c r="AH61" s="52"/>
      <c r="AI61" s="52"/>
      <c r="AJ61" s="52"/>
      <c r="AK61" s="52"/>
      <c r="AL61" s="52"/>
      <c r="AM61" s="52"/>
      <c r="AN61" s="52"/>
      <c r="AO61" s="52"/>
      <c r="AP61" s="52"/>
      <c r="AQ61" s="52"/>
      <c r="AR61" s="52"/>
      <c r="AS61" s="52"/>
      <c r="AT61" s="52"/>
      <c r="AU61" s="52"/>
      <c r="AV61" s="52"/>
      <c r="AW61" s="52"/>
      <c r="AX61" s="52"/>
      <c r="AY61" s="52"/>
      <c r="AZ61" s="52"/>
      <c r="BA61" s="52"/>
      <c r="BB61" s="52"/>
      <c r="BC61" s="52"/>
      <c r="BD61" s="52"/>
      <c r="BE61" s="52"/>
      <c r="BF61" s="52"/>
      <c r="BG61" s="52"/>
      <c r="BH61" s="52"/>
      <c r="BI61" s="52"/>
      <c r="BJ61" s="52"/>
      <c r="BK61" s="52"/>
      <c r="BL61" s="52"/>
      <c r="BM61" s="52"/>
      <c r="BN61" s="52"/>
      <c r="BO61" s="52"/>
      <c r="BP61" s="52"/>
      <c r="BQ61" s="52"/>
      <c r="BR61" s="52"/>
      <c r="BS61" s="52"/>
      <c r="BT61" s="52"/>
      <c r="BU61" s="52"/>
      <c r="BV61" s="52"/>
      <c r="BW61" s="52"/>
      <c r="BX61" s="52"/>
      <c r="BY61" s="52"/>
      <c r="BZ61" s="52"/>
      <c r="CA61" s="52"/>
      <c r="CB61" s="52"/>
      <c r="CC61" s="52"/>
      <c r="CD61" s="52"/>
      <c r="CE61" s="52"/>
      <c r="CF61" s="52"/>
      <c r="CG61" s="52"/>
      <c r="CH61" s="52"/>
      <c r="CI61" s="52"/>
      <c r="CJ61" s="52"/>
      <c r="CK61" s="52"/>
      <c r="CL61" s="52"/>
      <c r="CM61" s="52"/>
      <c r="CN61" s="52"/>
      <c r="CO61" s="52"/>
      <c r="CP61" s="52"/>
      <c r="CQ61" s="52"/>
      <c r="CR61" s="52"/>
      <c r="CS61" s="52"/>
      <c r="CT61" s="52"/>
      <c r="CU61" s="52"/>
      <c r="CV61" s="52"/>
      <c r="CW61" s="52"/>
      <c r="CX61" s="52"/>
      <c r="CY61" s="52"/>
      <c r="CZ61" s="52"/>
      <c r="DA61" s="52"/>
      <c r="DB61" s="52"/>
      <c r="DC61" s="52"/>
      <c r="DD61" s="52"/>
      <c r="DE61" s="52"/>
      <c r="DF61" s="52"/>
      <c r="DG61" s="52"/>
      <c r="DH61" s="52"/>
      <c r="DI61" s="52"/>
      <c r="DJ61" s="52"/>
      <c r="DK61" s="52"/>
      <c r="DL61" s="52"/>
      <c r="DM61" s="52"/>
      <c r="DN61" s="52"/>
      <c r="DO61" s="52"/>
      <c r="DP61" s="52"/>
    </row>
    <row r="62" spans="1:120" s="53" customFormat="1" ht="16.95" customHeight="1">
      <c r="A62" s="54"/>
      <c r="B62" s="55"/>
      <c r="C62" s="116"/>
      <c r="D62" s="117"/>
      <c r="E62" s="120"/>
      <c r="F62" s="121"/>
      <c r="G62" s="116"/>
      <c r="H62" s="180"/>
      <c r="I62" s="117"/>
      <c r="J62" s="11" t="str">
        <f t="shared" si="6"/>
        <v/>
      </c>
      <c r="K62" s="12">
        <f t="shared" si="7"/>
        <v>5.4764512595837896E-3</v>
      </c>
      <c r="L62" s="23" t="str">
        <f t="shared" si="8"/>
        <v/>
      </c>
      <c r="M62" s="52"/>
      <c r="N62" s="52"/>
      <c r="O62" s="52"/>
      <c r="P62" s="52"/>
      <c r="Q62" s="52"/>
      <c r="R62" s="52"/>
      <c r="S62" s="52"/>
      <c r="T62" s="52"/>
      <c r="U62" s="52"/>
      <c r="V62" s="52"/>
      <c r="W62" s="52"/>
      <c r="X62" s="52"/>
      <c r="Y62" s="52"/>
      <c r="Z62" s="52"/>
      <c r="AA62" s="52"/>
      <c r="AB62" s="52"/>
      <c r="AC62" s="52"/>
      <c r="AD62" s="52"/>
      <c r="AE62" s="52"/>
      <c r="AF62" s="52"/>
      <c r="AG62" s="52"/>
      <c r="AH62" s="52"/>
      <c r="AI62" s="52"/>
      <c r="AJ62" s="52"/>
      <c r="AK62" s="52"/>
      <c r="AL62" s="52"/>
      <c r="AM62" s="52"/>
      <c r="AN62" s="52"/>
      <c r="AO62" s="52"/>
      <c r="AP62" s="52"/>
      <c r="AQ62" s="52"/>
      <c r="AR62" s="52"/>
      <c r="AS62" s="52"/>
      <c r="AT62" s="52"/>
      <c r="AU62" s="52"/>
      <c r="AV62" s="52"/>
      <c r="AW62" s="52"/>
      <c r="AX62" s="52"/>
      <c r="AY62" s="52"/>
      <c r="AZ62" s="52"/>
      <c r="BA62" s="52"/>
      <c r="BB62" s="52"/>
      <c r="BC62" s="52"/>
      <c r="BD62" s="52"/>
      <c r="BE62" s="52"/>
      <c r="BF62" s="52"/>
      <c r="BG62" s="52"/>
      <c r="BH62" s="52"/>
      <c r="BI62" s="52"/>
      <c r="BJ62" s="52"/>
      <c r="BK62" s="52"/>
      <c r="BL62" s="52"/>
      <c r="BM62" s="52"/>
      <c r="BN62" s="52"/>
      <c r="BO62" s="52"/>
      <c r="BP62" s="52"/>
      <c r="BQ62" s="52"/>
      <c r="BR62" s="52"/>
      <c r="BS62" s="52"/>
      <c r="BT62" s="52"/>
      <c r="BU62" s="52"/>
      <c r="BV62" s="52"/>
      <c r="BW62" s="52"/>
      <c r="BX62" s="52"/>
      <c r="BY62" s="52"/>
      <c r="BZ62" s="52"/>
      <c r="CA62" s="52"/>
      <c r="CB62" s="52"/>
      <c r="CC62" s="52"/>
      <c r="CD62" s="52"/>
      <c r="CE62" s="52"/>
      <c r="CF62" s="52"/>
      <c r="CG62" s="52"/>
      <c r="CH62" s="52"/>
      <c r="CI62" s="52"/>
      <c r="CJ62" s="52"/>
      <c r="CK62" s="52"/>
      <c r="CL62" s="52"/>
      <c r="CM62" s="52"/>
      <c r="CN62" s="52"/>
      <c r="CO62" s="52"/>
      <c r="CP62" s="52"/>
      <c r="CQ62" s="52"/>
      <c r="CR62" s="52"/>
      <c r="CS62" s="52"/>
      <c r="CT62" s="52"/>
      <c r="CU62" s="52"/>
      <c r="CV62" s="52"/>
      <c r="CW62" s="52"/>
      <c r="CX62" s="52"/>
      <c r="CY62" s="52"/>
      <c r="CZ62" s="52"/>
      <c r="DA62" s="52"/>
      <c r="DB62" s="52"/>
      <c r="DC62" s="52"/>
      <c r="DD62" s="52"/>
      <c r="DE62" s="52"/>
      <c r="DF62" s="52"/>
      <c r="DG62" s="52"/>
      <c r="DH62" s="52"/>
      <c r="DI62" s="52"/>
      <c r="DJ62" s="52"/>
      <c r="DK62" s="52"/>
      <c r="DL62" s="52"/>
      <c r="DM62" s="52"/>
      <c r="DN62" s="52"/>
      <c r="DO62" s="52"/>
      <c r="DP62" s="52"/>
    </row>
    <row r="63" spans="1:120" s="53" customFormat="1" ht="16.95" customHeight="1">
      <c r="A63" s="54"/>
      <c r="B63" s="55"/>
      <c r="C63" s="116"/>
      <c r="D63" s="117"/>
      <c r="E63" s="120"/>
      <c r="F63" s="121"/>
      <c r="G63" s="116"/>
      <c r="H63" s="180"/>
      <c r="I63" s="117"/>
      <c r="J63" s="11" t="str">
        <f t="shared" si="6"/>
        <v/>
      </c>
      <c r="K63" s="12">
        <f t="shared" si="7"/>
        <v>5.4764512595837896E-3</v>
      </c>
      <c r="L63" s="23" t="str">
        <f t="shared" si="8"/>
        <v/>
      </c>
      <c r="M63" s="52"/>
      <c r="N63" s="52"/>
      <c r="O63" s="52"/>
      <c r="P63" s="52"/>
      <c r="Q63" s="52"/>
      <c r="R63" s="52"/>
      <c r="S63" s="52"/>
      <c r="T63" s="52"/>
      <c r="U63" s="52"/>
      <c r="V63" s="52"/>
      <c r="W63" s="52"/>
      <c r="X63" s="52"/>
      <c r="Y63" s="52"/>
      <c r="Z63" s="52"/>
      <c r="AA63" s="52"/>
      <c r="AB63" s="52"/>
      <c r="AC63" s="52"/>
      <c r="AD63" s="52"/>
      <c r="AE63" s="52"/>
      <c r="AF63" s="52"/>
      <c r="AG63" s="52"/>
      <c r="AH63" s="52"/>
      <c r="AI63" s="52"/>
      <c r="AJ63" s="52"/>
      <c r="AK63" s="52"/>
      <c r="AL63" s="52"/>
      <c r="AM63" s="52"/>
      <c r="AN63" s="52"/>
      <c r="AO63" s="52"/>
      <c r="AP63" s="52"/>
      <c r="AQ63" s="52"/>
      <c r="AR63" s="52"/>
      <c r="AS63" s="52"/>
      <c r="AT63" s="52"/>
      <c r="AU63" s="52"/>
      <c r="AV63" s="52"/>
      <c r="AW63" s="52"/>
      <c r="AX63" s="52"/>
      <c r="AY63" s="52"/>
      <c r="AZ63" s="52"/>
      <c r="BA63" s="52"/>
      <c r="BB63" s="52"/>
      <c r="BC63" s="52"/>
      <c r="BD63" s="52"/>
      <c r="BE63" s="52"/>
      <c r="BF63" s="52"/>
      <c r="BG63" s="52"/>
      <c r="BH63" s="52"/>
      <c r="BI63" s="52"/>
      <c r="BJ63" s="52"/>
      <c r="BK63" s="52"/>
      <c r="BL63" s="52"/>
      <c r="BM63" s="52"/>
      <c r="BN63" s="52"/>
      <c r="BO63" s="52"/>
      <c r="BP63" s="52"/>
      <c r="BQ63" s="52"/>
      <c r="BR63" s="52"/>
      <c r="BS63" s="52"/>
      <c r="BT63" s="52"/>
      <c r="BU63" s="52"/>
      <c r="BV63" s="52"/>
      <c r="BW63" s="52"/>
      <c r="BX63" s="52"/>
      <c r="BY63" s="52"/>
      <c r="BZ63" s="52"/>
      <c r="CA63" s="52"/>
      <c r="CB63" s="52"/>
      <c r="CC63" s="52"/>
      <c r="CD63" s="52"/>
      <c r="CE63" s="52"/>
      <c r="CF63" s="52"/>
      <c r="CG63" s="52"/>
      <c r="CH63" s="52"/>
      <c r="CI63" s="52"/>
      <c r="CJ63" s="52"/>
      <c r="CK63" s="52"/>
      <c r="CL63" s="52"/>
      <c r="CM63" s="52"/>
      <c r="CN63" s="52"/>
      <c r="CO63" s="52"/>
      <c r="CP63" s="52"/>
      <c r="CQ63" s="52"/>
      <c r="CR63" s="52"/>
      <c r="CS63" s="52"/>
      <c r="CT63" s="52"/>
      <c r="CU63" s="52"/>
      <c r="CV63" s="52"/>
      <c r="CW63" s="52"/>
      <c r="CX63" s="52"/>
      <c r="CY63" s="52"/>
      <c r="CZ63" s="52"/>
      <c r="DA63" s="52"/>
      <c r="DB63" s="52"/>
      <c r="DC63" s="52"/>
      <c r="DD63" s="52"/>
      <c r="DE63" s="52"/>
      <c r="DF63" s="52"/>
      <c r="DG63" s="52"/>
      <c r="DH63" s="52"/>
      <c r="DI63" s="52"/>
      <c r="DJ63" s="52"/>
      <c r="DK63" s="52"/>
      <c r="DL63" s="52"/>
      <c r="DM63" s="52"/>
      <c r="DN63" s="52"/>
      <c r="DO63" s="52"/>
      <c r="DP63" s="52"/>
    </row>
    <row r="64" spans="1:120" s="53" customFormat="1" ht="16.95" customHeight="1">
      <c r="A64" s="54"/>
      <c r="B64" s="55"/>
      <c r="C64" s="116"/>
      <c r="D64" s="117"/>
      <c r="E64" s="120"/>
      <c r="F64" s="121"/>
      <c r="G64" s="116"/>
      <c r="H64" s="180"/>
      <c r="I64" s="117"/>
      <c r="J64" s="11" t="str">
        <f t="shared" si="6"/>
        <v/>
      </c>
      <c r="K64" s="12">
        <f t="shared" si="7"/>
        <v>5.4764512595837896E-3</v>
      </c>
      <c r="L64" s="23" t="str">
        <f t="shared" si="8"/>
        <v/>
      </c>
      <c r="M64" s="52"/>
      <c r="N64" s="52"/>
      <c r="O64" s="52"/>
      <c r="P64" s="52"/>
      <c r="Q64" s="52"/>
      <c r="R64" s="52"/>
      <c r="S64" s="52"/>
      <c r="T64" s="52"/>
      <c r="U64" s="52"/>
      <c r="V64" s="52"/>
      <c r="W64" s="52"/>
      <c r="X64" s="52"/>
      <c r="Y64" s="52"/>
      <c r="Z64" s="52"/>
      <c r="AA64" s="52"/>
      <c r="AB64" s="52"/>
      <c r="AC64" s="52"/>
      <c r="AD64" s="52"/>
      <c r="AE64" s="52"/>
      <c r="AF64" s="52"/>
      <c r="AG64" s="52"/>
      <c r="AH64" s="52"/>
      <c r="AI64" s="52"/>
      <c r="AJ64" s="52"/>
      <c r="AK64" s="52"/>
      <c r="AL64" s="52"/>
      <c r="AM64" s="52"/>
      <c r="AN64" s="52"/>
      <c r="AO64" s="52"/>
      <c r="AP64" s="52"/>
      <c r="AQ64" s="52"/>
      <c r="AR64" s="52"/>
      <c r="AS64" s="52"/>
      <c r="AT64" s="52"/>
      <c r="AU64" s="52"/>
      <c r="AV64" s="52"/>
      <c r="AW64" s="52"/>
      <c r="AX64" s="52"/>
      <c r="AY64" s="52"/>
      <c r="AZ64" s="52"/>
      <c r="BA64" s="52"/>
      <c r="BB64" s="52"/>
      <c r="BC64" s="52"/>
      <c r="BD64" s="52"/>
      <c r="BE64" s="52"/>
      <c r="BF64" s="52"/>
      <c r="BG64" s="52"/>
      <c r="BH64" s="52"/>
      <c r="BI64" s="52"/>
      <c r="BJ64" s="52"/>
      <c r="BK64" s="52"/>
      <c r="BL64" s="52"/>
      <c r="BM64" s="52"/>
      <c r="BN64" s="52"/>
      <c r="BO64" s="52"/>
      <c r="BP64" s="52"/>
      <c r="BQ64" s="52"/>
      <c r="BR64" s="52"/>
      <c r="BS64" s="52"/>
      <c r="BT64" s="52"/>
      <c r="BU64" s="52"/>
      <c r="BV64" s="52"/>
      <c r="BW64" s="52"/>
      <c r="BX64" s="52"/>
      <c r="BY64" s="52"/>
      <c r="BZ64" s="52"/>
      <c r="CA64" s="52"/>
      <c r="CB64" s="52"/>
      <c r="CC64" s="52"/>
      <c r="CD64" s="52"/>
      <c r="CE64" s="52"/>
      <c r="CF64" s="52"/>
      <c r="CG64" s="52"/>
      <c r="CH64" s="52"/>
      <c r="CI64" s="52"/>
      <c r="CJ64" s="52"/>
      <c r="CK64" s="52"/>
      <c r="CL64" s="52"/>
      <c r="CM64" s="52"/>
      <c r="CN64" s="52"/>
      <c r="CO64" s="52"/>
      <c r="CP64" s="52"/>
      <c r="CQ64" s="52"/>
      <c r="CR64" s="52"/>
      <c r="CS64" s="52"/>
      <c r="CT64" s="52"/>
      <c r="CU64" s="52"/>
      <c r="CV64" s="52"/>
      <c r="CW64" s="52"/>
      <c r="CX64" s="52"/>
      <c r="CY64" s="52"/>
      <c r="CZ64" s="52"/>
      <c r="DA64" s="52"/>
      <c r="DB64" s="52"/>
      <c r="DC64" s="52"/>
      <c r="DD64" s="52"/>
      <c r="DE64" s="52"/>
      <c r="DF64" s="52"/>
      <c r="DG64" s="52"/>
      <c r="DH64" s="52"/>
      <c r="DI64" s="52"/>
      <c r="DJ64" s="52"/>
      <c r="DK64" s="52"/>
      <c r="DL64" s="52"/>
      <c r="DM64" s="52"/>
      <c r="DN64" s="52"/>
      <c r="DO64" s="52"/>
      <c r="DP64" s="52"/>
    </row>
    <row r="65" spans="1:120" s="53" customFormat="1" ht="16.95" customHeight="1">
      <c r="A65" s="54"/>
      <c r="B65" s="55"/>
      <c r="C65" s="116"/>
      <c r="D65" s="117"/>
      <c r="E65" s="120"/>
      <c r="F65" s="121"/>
      <c r="G65" s="116"/>
      <c r="H65" s="180"/>
      <c r="I65" s="117"/>
      <c r="J65" s="11" t="str">
        <f t="shared" si="6"/>
        <v/>
      </c>
      <c r="K65" s="12">
        <f t="shared" si="7"/>
        <v>5.4764512595837896E-3</v>
      </c>
      <c r="L65" s="23" t="str">
        <f t="shared" si="8"/>
        <v/>
      </c>
      <c r="M65" s="52"/>
      <c r="N65" s="52"/>
      <c r="O65" s="52"/>
      <c r="P65" s="52"/>
      <c r="Q65" s="52"/>
      <c r="R65" s="52"/>
      <c r="S65" s="52"/>
      <c r="T65" s="52"/>
      <c r="U65" s="52"/>
      <c r="V65" s="52"/>
      <c r="W65" s="52"/>
      <c r="X65" s="52"/>
      <c r="Y65" s="52"/>
      <c r="Z65" s="52"/>
      <c r="AA65" s="52"/>
      <c r="AB65" s="52"/>
      <c r="AC65" s="52"/>
      <c r="AD65" s="52"/>
      <c r="AE65" s="52"/>
      <c r="AF65" s="52"/>
      <c r="AG65" s="52"/>
      <c r="AH65" s="52"/>
      <c r="AI65" s="52"/>
      <c r="AJ65" s="52"/>
      <c r="AK65" s="52"/>
      <c r="AL65" s="52"/>
      <c r="AM65" s="52"/>
      <c r="AN65" s="52"/>
      <c r="AO65" s="52"/>
      <c r="AP65" s="52"/>
      <c r="AQ65" s="52"/>
      <c r="AR65" s="52"/>
      <c r="AS65" s="52"/>
      <c r="AT65" s="52"/>
      <c r="AU65" s="52"/>
      <c r="AV65" s="52"/>
      <c r="AW65" s="52"/>
      <c r="AX65" s="52"/>
      <c r="AY65" s="52"/>
      <c r="AZ65" s="52"/>
      <c r="BA65" s="52"/>
      <c r="BB65" s="52"/>
      <c r="BC65" s="52"/>
      <c r="BD65" s="52"/>
      <c r="BE65" s="52"/>
      <c r="BF65" s="52"/>
      <c r="BG65" s="52"/>
      <c r="BH65" s="52"/>
      <c r="BI65" s="52"/>
      <c r="BJ65" s="52"/>
      <c r="BK65" s="52"/>
      <c r="BL65" s="52"/>
      <c r="BM65" s="52"/>
      <c r="BN65" s="52"/>
      <c r="BO65" s="52"/>
      <c r="BP65" s="52"/>
      <c r="BQ65" s="52"/>
      <c r="BR65" s="52"/>
      <c r="BS65" s="52"/>
      <c r="BT65" s="52"/>
      <c r="BU65" s="52"/>
      <c r="BV65" s="52"/>
      <c r="BW65" s="52"/>
      <c r="BX65" s="52"/>
      <c r="BY65" s="52"/>
      <c r="BZ65" s="52"/>
      <c r="CA65" s="52"/>
      <c r="CB65" s="52"/>
      <c r="CC65" s="52"/>
      <c r="CD65" s="52"/>
      <c r="CE65" s="52"/>
      <c r="CF65" s="52"/>
      <c r="CG65" s="52"/>
      <c r="CH65" s="52"/>
      <c r="CI65" s="52"/>
      <c r="CJ65" s="52"/>
      <c r="CK65" s="52"/>
      <c r="CL65" s="52"/>
      <c r="CM65" s="52"/>
      <c r="CN65" s="52"/>
      <c r="CO65" s="52"/>
      <c r="CP65" s="52"/>
      <c r="CQ65" s="52"/>
      <c r="CR65" s="52"/>
      <c r="CS65" s="52"/>
      <c r="CT65" s="52"/>
      <c r="CU65" s="52"/>
      <c r="CV65" s="52"/>
      <c r="CW65" s="52"/>
      <c r="CX65" s="52"/>
      <c r="CY65" s="52"/>
      <c r="CZ65" s="52"/>
      <c r="DA65" s="52"/>
      <c r="DB65" s="52"/>
      <c r="DC65" s="52"/>
      <c r="DD65" s="52"/>
      <c r="DE65" s="52"/>
      <c r="DF65" s="52"/>
      <c r="DG65" s="52"/>
      <c r="DH65" s="52"/>
      <c r="DI65" s="52"/>
      <c r="DJ65" s="52"/>
      <c r="DK65" s="52"/>
      <c r="DL65" s="52"/>
      <c r="DM65" s="52"/>
      <c r="DN65" s="52"/>
      <c r="DO65" s="52"/>
      <c r="DP65" s="52"/>
    </row>
    <row r="66" spans="1:120" s="53" customFormat="1" ht="16.95" customHeight="1">
      <c r="A66" s="54"/>
      <c r="B66" s="55"/>
      <c r="C66" s="116"/>
      <c r="D66" s="117"/>
      <c r="E66" s="120"/>
      <c r="F66" s="121"/>
      <c r="G66" s="116"/>
      <c r="H66" s="180"/>
      <c r="I66" s="117"/>
      <c r="J66" s="11" t="str">
        <f t="shared" si="6"/>
        <v/>
      </c>
      <c r="K66" s="12">
        <f t="shared" si="7"/>
        <v>5.4764512595837896E-3</v>
      </c>
      <c r="L66" s="23" t="str">
        <f t="shared" si="8"/>
        <v/>
      </c>
      <c r="M66" s="52"/>
      <c r="N66" s="52"/>
      <c r="O66" s="52"/>
      <c r="P66" s="52"/>
      <c r="Q66" s="52"/>
      <c r="R66" s="52"/>
      <c r="S66" s="52"/>
      <c r="T66" s="52"/>
      <c r="U66" s="52"/>
      <c r="V66" s="52"/>
      <c r="W66" s="52"/>
      <c r="X66" s="52"/>
      <c r="Y66" s="52"/>
      <c r="Z66" s="52"/>
      <c r="AA66" s="52"/>
      <c r="AB66" s="52"/>
      <c r="AC66" s="52"/>
      <c r="AD66" s="52"/>
      <c r="AE66" s="52"/>
      <c r="AF66" s="52"/>
      <c r="AG66" s="52"/>
      <c r="AH66" s="52"/>
      <c r="AI66" s="52"/>
      <c r="AJ66" s="52"/>
      <c r="AK66" s="52"/>
      <c r="AL66" s="52"/>
      <c r="AM66" s="52"/>
      <c r="AN66" s="52"/>
      <c r="AO66" s="52"/>
      <c r="AP66" s="52"/>
      <c r="AQ66" s="52"/>
      <c r="AR66" s="52"/>
      <c r="AS66" s="52"/>
      <c r="AT66" s="52"/>
      <c r="AU66" s="52"/>
      <c r="AV66" s="52"/>
      <c r="AW66" s="52"/>
      <c r="AX66" s="52"/>
      <c r="AY66" s="52"/>
      <c r="AZ66" s="52"/>
      <c r="BA66" s="52"/>
      <c r="BB66" s="52"/>
      <c r="BC66" s="52"/>
      <c r="BD66" s="52"/>
      <c r="BE66" s="52"/>
      <c r="BF66" s="52"/>
      <c r="BG66" s="52"/>
      <c r="BH66" s="52"/>
      <c r="BI66" s="52"/>
      <c r="BJ66" s="52"/>
      <c r="BK66" s="52"/>
      <c r="BL66" s="52"/>
      <c r="BM66" s="52"/>
      <c r="BN66" s="52"/>
      <c r="BO66" s="52"/>
      <c r="BP66" s="52"/>
      <c r="BQ66" s="52"/>
      <c r="BR66" s="52"/>
      <c r="BS66" s="52"/>
      <c r="BT66" s="52"/>
      <c r="BU66" s="52"/>
      <c r="BV66" s="52"/>
      <c r="BW66" s="52"/>
      <c r="BX66" s="52"/>
      <c r="BY66" s="52"/>
      <c r="BZ66" s="52"/>
      <c r="CA66" s="52"/>
      <c r="CB66" s="52"/>
      <c r="CC66" s="52"/>
      <c r="CD66" s="52"/>
      <c r="CE66" s="52"/>
      <c r="CF66" s="52"/>
      <c r="CG66" s="52"/>
      <c r="CH66" s="52"/>
      <c r="CI66" s="52"/>
      <c r="CJ66" s="52"/>
      <c r="CK66" s="52"/>
      <c r="CL66" s="52"/>
      <c r="CM66" s="52"/>
      <c r="CN66" s="52"/>
      <c r="CO66" s="52"/>
      <c r="CP66" s="52"/>
      <c r="CQ66" s="52"/>
      <c r="CR66" s="52"/>
      <c r="CS66" s="52"/>
      <c r="CT66" s="52"/>
      <c r="CU66" s="52"/>
      <c r="CV66" s="52"/>
      <c r="CW66" s="52"/>
      <c r="CX66" s="52"/>
      <c r="CY66" s="52"/>
      <c r="CZ66" s="52"/>
      <c r="DA66" s="52"/>
      <c r="DB66" s="52"/>
      <c r="DC66" s="52"/>
      <c r="DD66" s="52"/>
      <c r="DE66" s="52"/>
      <c r="DF66" s="52"/>
      <c r="DG66" s="52"/>
      <c r="DH66" s="52"/>
      <c r="DI66" s="52"/>
      <c r="DJ66" s="52"/>
      <c r="DK66" s="52"/>
      <c r="DL66" s="52"/>
      <c r="DM66" s="52"/>
      <c r="DN66" s="52"/>
      <c r="DO66" s="52"/>
      <c r="DP66" s="52"/>
    </row>
    <row r="67" spans="1:120" s="53" customFormat="1" ht="16.95" customHeight="1">
      <c r="A67" s="54"/>
      <c r="B67" s="55"/>
      <c r="C67" s="116"/>
      <c r="D67" s="117"/>
      <c r="E67" s="120"/>
      <c r="F67" s="121"/>
      <c r="G67" s="116"/>
      <c r="H67" s="180"/>
      <c r="I67" s="117"/>
      <c r="J67" s="11" t="str">
        <f t="shared" si="6"/>
        <v/>
      </c>
      <c r="K67" s="12">
        <f t="shared" si="7"/>
        <v>5.4764512595837896E-3</v>
      </c>
      <c r="L67" s="23" t="str">
        <f t="shared" si="8"/>
        <v/>
      </c>
      <c r="M67" s="52"/>
      <c r="N67" s="52"/>
      <c r="O67" s="52"/>
      <c r="P67" s="52"/>
      <c r="Q67" s="52"/>
      <c r="R67" s="52"/>
      <c r="S67" s="52"/>
      <c r="T67" s="52"/>
      <c r="U67" s="52"/>
      <c r="V67" s="52"/>
      <c r="W67" s="52"/>
      <c r="X67" s="52"/>
      <c r="Y67" s="52"/>
      <c r="Z67" s="52"/>
      <c r="AA67" s="52"/>
      <c r="AB67" s="52"/>
      <c r="AC67" s="52"/>
      <c r="AD67" s="52"/>
      <c r="AE67" s="52"/>
      <c r="AF67" s="52"/>
      <c r="AG67" s="52"/>
      <c r="AH67" s="52"/>
      <c r="AI67" s="52"/>
      <c r="AJ67" s="52"/>
      <c r="AK67" s="52"/>
      <c r="AL67" s="52"/>
      <c r="AM67" s="52"/>
      <c r="AN67" s="52"/>
      <c r="AO67" s="52"/>
      <c r="AP67" s="52"/>
      <c r="AQ67" s="52"/>
      <c r="AR67" s="52"/>
      <c r="AS67" s="52"/>
      <c r="AT67" s="52"/>
      <c r="AU67" s="52"/>
      <c r="AV67" s="52"/>
      <c r="AW67" s="52"/>
      <c r="AX67" s="52"/>
      <c r="AY67" s="52"/>
      <c r="AZ67" s="52"/>
      <c r="BA67" s="52"/>
      <c r="BB67" s="52"/>
      <c r="BC67" s="52"/>
      <c r="BD67" s="52"/>
      <c r="BE67" s="52"/>
      <c r="BF67" s="52"/>
      <c r="BG67" s="52"/>
      <c r="BH67" s="52"/>
      <c r="BI67" s="52"/>
      <c r="BJ67" s="52"/>
      <c r="BK67" s="52"/>
      <c r="BL67" s="52"/>
      <c r="BM67" s="52"/>
      <c r="BN67" s="52"/>
      <c r="BO67" s="52"/>
      <c r="BP67" s="52"/>
      <c r="BQ67" s="52"/>
      <c r="BR67" s="52"/>
      <c r="BS67" s="52"/>
      <c r="BT67" s="52"/>
      <c r="BU67" s="52"/>
      <c r="BV67" s="52"/>
      <c r="BW67" s="52"/>
      <c r="BX67" s="52"/>
      <c r="BY67" s="52"/>
      <c r="BZ67" s="52"/>
      <c r="CA67" s="52"/>
      <c r="CB67" s="52"/>
      <c r="CC67" s="52"/>
      <c r="CD67" s="52"/>
      <c r="CE67" s="52"/>
      <c r="CF67" s="52"/>
      <c r="CG67" s="52"/>
      <c r="CH67" s="52"/>
      <c r="CI67" s="52"/>
      <c r="CJ67" s="52"/>
      <c r="CK67" s="52"/>
      <c r="CL67" s="52"/>
      <c r="CM67" s="52"/>
      <c r="CN67" s="52"/>
      <c r="CO67" s="52"/>
      <c r="CP67" s="52"/>
      <c r="CQ67" s="52"/>
      <c r="CR67" s="52"/>
      <c r="CS67" s="52"/>
      <c r="CT67" s="52"/>
      <c r="CU67" s="52"/>
      <c r="CV67" s="52"/>
      <c r="CW67" s="52"/>
      <c r="CX67" s="52"/>
      <c r="CY67" s="52"/>
      <c r="CZ67" s="52"/>
      <c r="DA67" s="52"/>
      <c r="DB67" s="52"/>
      <c r="DC67" s="52"/>
      <c r="DD67" s="52"/>
      <c r="DE67" s="52"/>
      <c r="DF67" s="52"/>
      <c r="DG67" s="52"/>
      <c r="DH67" s="52"/>
      <c r="DI67" s="52"/>
      <c r="DJ67" s="52"/>
      <c r="DK67" s="52"/>
      <c r="DL67" s="52"/>
      <c r="DM67" s="52"/>
      <c r="DN67" s="52"/>
      <c r="DO67" s="52"/>
      <c r="DP67" s="52"/>
    </row>
    <row r="68" spans="1:120" s="53" customFormat="1" ht="16.95" customHeight="1">
      <c r="A68" s="54"/>
      <c r="B68" s="55"/>
      <c r="C68" s="116"/>
      <c r="D68" s="117"/>
      <c r="E68" s="120"/>
      <c r="F68" s="121"/>
      <c r="G68" s="116"/>
      <c r="H68" s="180"/>
      <c r="I68" s="117"/>
      <c r="J68" s="11" t="str">
        <f t="shared" si="6"/>
        <v/>
      </c>
      <c r="K68" s="12">
        <f t="shared" si="7"/>
        <v>5.4764512595837896E-3</v>
      </c>
      <c r="L68" s="23" t="str">
        <f t="shared" si="8"/>
        <v/>
      </c>
      <c r="M68" s="52"/>
      <c r="N68" s="52"/>
      <c r="O68" s="52"/>
      <c r="P68" s="52"/>
      <c r="Q68" s="52"/>
      <c r="R68" s="52"/>
      <c r="S68" s="52"/>
      <c r="T68" s="52"/>
      <c r="U68" s="52"/>
      <c r="V68" s="52"/>
      <c r="W68" s="52"/>
      <c r="X68" s="52"/>
      <c r="Y68" s="52"/>
      <c r="Z68" s="52"/>
      <c r="AA68" s="52"/>
      <c r="AB68" s="52"/>
      <c r="AC68" s="52"/>
      <c r="AD68" s="52"/>
      <c r="AE68" s="52"/>
      <c r="AF68" s="52"/>
      <c r="AG68" s="52"/>
      <c r="AH68" s="52"/>
      <c r="AI68" s="52"/>
      <c r="AJ68" s="52"/>
      <c r="AK68" s="52"/>
      <c r="AL68" s="52"/>
      <c r="AM68" s="52"/>
      <c r="AN68" s="52"/>
      <c r="AO68" s="52"/>
      <c r="AP68" s="52"/>
      <c r="AQ68" s="52"/>
      <c r="AR68" s="52"/>
      <c r="AS68" s="52"/>
      <c r="AT68" s="52"/>
      <c r="AU68" s="52"/>
      <c r="AV68" s="52"/>
      <c r="AW68" s="52"/>
      <c r="AX68" s="52"/>
      <c r="AY68" s="52"/>
      <c r="AZ68" s="52"/>
      <c r="BA68" s="52"/>
      <c r="BB68" s="52"/>
      <c r="BC68" s="52"/>
      <c r="BD68" s="52"/>
      <c r="BE68" s="52"/>
      <c r="BF68" s="52"/>
      <c r="BG68" s="52"/>
      <c r="BH68" s="52"/>
      <c r="BI68" s="52"/>
      <c r="BJ68" s="52"/>
      <c r="BK68" s="52"/>
      <c r="BL68" s="52"/>
      <c r="BM68" s="52"/>
      <c r="BN68" s="52"/>
      <c r="BO68" s="52"/>
      <c r="BP68" s="52"/>
      <c r="BQ68" s="52"/>
      <c r="BR68" s="52"/>
      <c r="BS68" s="52"/>
      <c r="BT68" s="52"/>
      <c r="BU68" s="52"/>
      <c r="BV68" s="52"/>
      <c r="BW68" s="52"/>
      <c r="BX68" s="52"/>
      <c r="BY68" s="52"/>
      <c r="BZ68" s="52"/>
      <c r="CA68" s="52"/>
      <c r="CB68" s="52"/>
      <c r="CC68" s="52"/>
      <c r="CD68" s="52"/>
      <c r="CE68" s="52"/>
      <c r="CF68" s="52"/>
      <c r="CG68" s="52"/>
      <c r="CH68" s="52"/>
      <c r="CI68" s="52"/>
      <c r="CJ68" s="52"/>
      <c r="CK68" s="52"/>
      <c r="CL68" s="52"/>
      <c r="CM68" s="52"/>
      <c r="CN68" s="52"/>
      <c r="CO68" s="52"/>
      <c r="CP68" s="52"/>
      <c r="CQ68" s="52"/>
      <c r="CR68" s="52"/>
      <c r="CS68" s="52"/>
      <c r="CT68" s="52"/>
      <c r="CU68" s="52"/>
      <c r="CV68" s="52"/>
      <c r="CW68" s="52"/>
      <c r="CX68" s="52"/>
      <c r="CY68" s="52"/>
      <c r="CZ68" s="52"/>
      <c r="DA68" s="52"/>
      <c r="DB68" s="52"/>
      <c r="DC68" s="52"/>
      <c r="DD68" s="52"/>
      <c r="DE68" s="52"/>
      <c r="DF68" s="52"/>
      <c r="DG68" s="52"/>
      <c r="DH68" s="52"/>
      <c r="DI68" s="52"/>
      <c r="DJ68" s="52"/>
      <c r="DK68" s="52"/>
      <c r="DL68" s="52"/>
      <c r="DM68" s="52"/>
      <c r="DN68" s="52"/>
      <c r="DO68" s="52"/>
      <c r="DP68" s="52"/>
    </row>
    <row r="69" spans="1:120" s="53" customFormat="1" ht="16.95" customHeight="1">
      <c r="A69" s="54"/>
      <c r="B69" s="55"/>
      <c r="C69" s="116"/>
      <c r="D69" s="117"/>
      <c r="E69" s="120"/>
      <c r="F69" s="121"/>
      <c r="G69" s="116"/>
      <c r="H69" s="180"/>
      <c r="I69" s="117"/>
      <c r="J69" s="11" t="str">
        <f t="shared" si="6"/>
        <v/>
      </c>
      <c r="K69" s="12">
        <f t="shared" si="7"/>
        <v>5.4764512595837896E-3</v>
      </c>
      <c r="L69" s="23" t="str">
        <f t="shared" si="8"/>
        <v/>
      </c>
      <c r="M69" s="52"/>
      <c r="N69" s="52"/>
      <c r="O69" s="52"/>
      <c r="P69" s="52"/>
      <c r="Q69" s="52"/>
      <c r="R69" s="52"/>
      <c r="S69" s="52"/>
      <c r="T69" s="52"/>
      <c r="U69" s="52"/>
      <c r="V69" s="52"/>
      <c r="W69" s="52"/>
      <c r="X69" s="52"/>
      <c r="Y69" s="52"/>
      <c r="Z69" s="52"/>
      <c r="AA69" s="52"/>
      <c r="AB69" s="52"/>
      <c r="AC69" s="52"/>
      <c r="AD69" s="52"/>
      <c r="AE69" s="52"/>
      <c r="AF69" s="52"/>
      <c r="AG69" s="52"/>
      <c r="AH69" s="52"/>
      <c r="AI69" s="52"/>
      <c r="AJ69" s="52"/>
      <c r="AK69" s="52"/>
      <c r="AL69" s="52"/>
      <c r="AM69" s="52"/>
      <c r="AN69" s="52"/>
      <c r="AO69" s="52"/>
      <c r="AP69" s="52"/>
      <c r="AQ69" s="52"/>
      <c r="AR69" s="52"/>
      <c r="AS69" s="52"/>
      <c r="AT69" s="52"/>
      <c r="AU69" s="52"/>
      <c r="AV69" s="52"/>
      <c r="AW69" s="52"/>
      <c r="AX69" s="52"/>
      <c r="AY69" s="52"/>
      <c r="AZ69" s="52"/>
      <c r="BA69" s="52"/>
      <c r="BB69" s="52"/>
      <c r="BC69" s="52"/>
      <c r="BD69" s="52"/>
      <c r="BE69" s="52"/>
      <c r="BF69" s="52"/>
      <c r="BG69" s="52"/>
      <c r="BH69" s="52"/>
      <c r="BI69" s="52"/>
      <c r="BJ69" s="52"/>
      <c r="BK69" s="52"/>
      <c r="BL69" s="52"/>
      <c r="BM69" s="52"/>
      <c r="BN69" s="52"/>
      <c r="BO69" s="52"/>
      <c r="BP69" s="52"/>
      <c r="BQ69" s="52"/>
      <c r="BR69" s="52"/>
      <c r="BS69" s="52"/>
      <c r="BT69" s="52"/>
      <c r="BU69" s="52"/>
      <c r="BV69" s="52"/>
      <c r="BW69" s="52"/>
      <c r="BX69" s="52"/>
      <c r="BY69" s="52"/>
      <c r="BZ69" s="52"/>
      <c r="CA69" s="52"/>
      <c r="CB69" s="52"/>
      <c r="CC69" s="52"/>
      <c r="CD69" s="52"/>
      <c r="CE69" s="52"/>
      <c r="CF69" s="52"/>
      <c r="CG69" s="52"/>
      <c r="CH69" s="52"/>
      <c r="CI69" s="52"/>
      <c r="CJ69" s="52"/>
      <c r="CK69" s="52"/>
      <c r="CL69" s="52"/>
      <c r="CM69" s="52"/>
      <c r="CN69" s="52"/>
      <c r="CO69" s="52"/>
      <c r="CP69" s="52"/>
      <c r="CQ69" s="52"/>
      <c r="CR69" s="52"/>
      <c r="CS69" s="52"/>
      <c r="CT69" s="52"/>
      <c r="CU69" s="52"/>
      <c r="CV69" s="52"/>
      <c r="CW69" s="52"/>
      <c r="CX69" s="52"/>
      <c r="CY69" s="52"/>
      <c r="CZ69" s="52"/>
      <c r="DA69" s="52"/>
      <c r="DB69" s="52"/>
      <c r="DC69" s="52"/>
      <c r="DD69" s="52"/>
      <c r="DE69" s="52"/>
      <c r="DF69" s="52"/>
      <c r="DG69" s="52"/>
      <c r="DH69" s="52"/>
      <c r="DI69" s="52"/>
      <c r="DJ69" s="52"/>
      <c r="DK69" s="52"/>
      <c r="DL69" s="52"/>
      <c r="DM69" s="52"/>
      <c r="DN69" s="52"/>
      <c r="DO69" s="52"/>
      <c r="DP69" s="52"/>
    </row>
    <row r="70" spans="1:120" s="6" customFormat="1" ht="43.95" customHeight="1">
      <c r="A70" s="199" t="s">
        <v>67</v>
      </c>
      <c r="B70" s="200"/>
      <c r="C70" s="200"/>
      <c r="D70" s="200"/>
      <c r="E70" s="200"/>
      <c r="F70" s="200"/>
      <c r="G70" s="200"/>
      <c r="H70" s="200"/>
      <c r="I70" s="200"/>
      <c r="J70" s="200"/>
      <c r="K70" s="201"/>
      <c r="L70" s="37">
        <f>MIN(10,ROUND(SUM(L56:L69),4))</f>
        <v>0</v>
      </c>
      <c r="M70" s="42"/>
      <c r="N70" s="42"/>
      <c r="O70" s="42"/>
      <c r="P70" s="42"/>
      <c r="Q70" s="42"/>
      <c r="R70" s="42"/>
      <c r="S70" s="42"/>
      <c r="T70" s="42"/>
      <c r="U70" s="42"/>
      <c r="V70" s="42"/>
      <c r="W70" s="42"/>
      <c r="X70" s="42"/>
      <c r="Y70" s="42"/>
      <c r="Z70" s="42"/>
      <c r="AA70" s="42"/>
      <c r="AB70" s="42"/>
      <c r="AC70" s="42"/>
      <c r="AD70" s="42"/>
      <c r="AE70" s="42"/>
      <c r="AF70" s="42"/>
      <c r="AG70" s="42"/>
      <c r="AH70" s="42"/>
      <c r="AI70" s="42"/>
      <c r="AJ70" s="42"/>
      <c r="AK70" s="42"/>
      <c r="AL70" s="42"/>
      <c r="AM70" s="42"/>
      <c r="AN70" s="42"/>
      <c r="AO70" s="42"/>
      <c r="AP70" s="42"/>
      <c r="AQ70" s="42"/>
      <c r="AR70" s="42"/>
      <c r="AS70" s="42"/>
      <c r="AT70" s="42"/>
      <c r="AU70" s="42"/>
      <c r="AV70" s="42"/>
      <c r="AW70" s="42"/>
      <c r="AX70" s="42"/>
      <c r="AY70" s="42"/>
      <c r="AZ70" s="42"/>
      <c r="BA70" s="42"/>
      <c r="BB70" s="42"/>
      <c r="BC70" s="42"/>
      <c r="BD70" s="42"/>
      <c r="BE70" s="42"/>
      <c r="BF70" s="42"/>
      <c r="BG70" s="42"/>
      <c r="BH70" s="42"/>
      <c r="BI70" s="42"/>
      <c r="BJ70" s="42"/>
      <c r="BK70" s="42"/>
      <c r="BL70" s="42"/>
      <c r="BM70" s="42"/>
      <c r="BN70" s="42"/>
      <c r="BO70" s="42"/>
      <c r="BP70" s="42"/>
      <c r="BQ70" s="42"/>
      <c r="BR70" s="42"/>
      <c r="BS70" s="42"/>
      <c r="BT70" s="42"/>
      <c r="BU70" s="42"/>
      <c r="BV70" s="42"/>
      <c r="BW70" s="42"/>
      <c r="BX70" s="42"/>
      <c r="BY70" s="42"/>
      <c r="BZ70" s="42"/>
      <c r="CA70" s="42"/>
      <c r="CB70" s="42"/>
      <c r="CC70" s="42"/>
      <c r="CD70" s="42"/>
      <c r="CE70" s="42"/>
      <c r="CF70" s="42"/>
      <c r="CG70" s="42"/>
      <c r="CH70" s="42"/>
      <c r="CI70" s="42"/>
      <c r="CJ70" s="42"/>
      <c r="CK70" s="42"/>
      <c r="CL70" s="42"/>
      <c r="CM70" s="42"/>
      <c r="CN70" s="42"/>
      <c r="CO70" s="42"/>
      <c r="CP70" s="42"/>
      <c r="CQ70" s="42"/>
      <c r="CR70" s="42"/>
      <c r="CS70" s="42"/>
      <c r="CT70" s="42"/>
      <c r="CU70" s="42"/>
      <c r="CV70" s="42"/>
      <c r="CW70" s="42"/>
      <c r="CX70" s="42"/>
      <c r="CY70" s="42"/>
      <c r="CZ70" s="42"/>
      <c r="DA70" s="42"/>
      <c r="DB70" s="42"/>
      <c r="DC70" s="42"/>
      <c r="DD70" s="42"/>
      <c r="DE70" s="42"/>
      <c r="DF70" s="42"/>
      <c r="DG70" s="42"/>
      <c r="DH70" s="42"/>
      <c r="DI70" s="42"/>
      <c r="DJ70" s="42"/>
      <c r="DK70" s="42"/>
      <c r="DL70" s="42"/>
      <c r="DM70" s="42"/>
      <c r="DN70" s="42"/>
      <c r="DO70" s="42"/>
      <c r="DP70" s="42"/>
    </row>
    <row r="71" spans="1:120" s="2" customFormat="1" ht="52.95" customHeight="1">
      <c r="A71" s="205" t="s">
        <v>31</v>
      </c>
      <c r="B71" s="206"/>
      <c r="C71" s="206"/>
      <c r="D71" s="206"/>
      <c r="E71" s="206"/>
      <c r="F71" s="206"/>
      <c r="G71" s="206"/>
      <c r="H71" s="206"/>
      <c r="I71" s="206"/>
      <c r="J71" s="206"/>
      <c r="K71" s="206"/>
      <c r="L71" s="37">
        <f>MIN(40,ROUND(SUM(L36+L53+L70),4))</f>
        <v>0</v>
      </c>
      <c r="M71" s="39"/>
      <c r="N71" s="39"/>
      <c r="O71" s="39"/>
      <c r="P71" s="39"/>
      <c r="Q71" s="39"/>
      <c r="R71" s="39"/>
      <c r="S71" s="39"/>
      <c r="T71" s="39"/>
      <c r="U71" s="39"/>
      <c r="V71" s="39"/>
      <c r="W71" s="39"/>
      <c r="X71" s="39"/>
      <c r="Y71" s="39"/>
      <c r="Z71" s="39"/>
      <c r="AA71" s="39"/>
      <c r="AB71" s="39"/>
      <c r="AC71" s="39"/>
      <c r="AD71" s="39"/>
      <c r="AE71" s="39"/>
      <c r="AF71" s="39"/>
      <c r="AG71" s="39"/>
      <c r="AH71" s="39"/>
      <c r="AI71" s="39"/>
      <c r="AJ71" s="39"/>
      <c r="AK71" s="39"/>
      <c r="AL71" s="39"/>
      <c r="AM71" s="39"/>
      <c r="AN71" s="39"/>
      <c r="AO71" s="39"/>
      <c r="AP71" s="39"/>
      <c r="AQ71" s="39"/>
      <c r="AR71" s="39"/>
      <c r="AS71" s="39"/>
      <c r="AT71" s="39"/>
      <c r="AU71" s="39"/>
      <c r="AV71" s="39"/>
      <c r="AW71" s="39"/>
      <c r="AX71" s="39"/>
      <c r="AY71" s="39"/>
      <c r="AZ71" s="39"/>
      <c r="BA71" s="39"/>
      <c r="BB71" s="39"/>
      <c r="BC71" s="39"/>
      <c r="BD71" s="39"/>
      <c r="BE71" s="39"/>
      <c r="BF71" s="39"/>
      <c r="BG71" s="39"/>
      <c r="BH71" s="39"/>
      <c r="BI71" s="39"/>
      <c r="BJ71" s="39"/>
      <c r="BK71" s="39"/>
      <c r="BL71" s="39"/>
      <c r="BM71" s="39"/>
      <c r="BN71" s="39"/>
      <c r="BO71" s="39"/>
      <c r="BP71" s="39"/>
      <c r="BQ71" s="39"/>
      <c r="BR71" s="39"/>
      <c r="BS71" s="39"/>
      <c r="BT71" s="39"/>
      <c r="BU71" s="39"/>
      <c r="BV71" s="39"/>
      <c r="BW71" s="39"/>
      <c r="BX71" s="39"/>
      <c r="BY71" s="39"/>
      <c r="BZ71" s="39"/>
      <c r="CA71" s="39"/>
      <c r="CB71" s="39"/>
      <c r="CC71" s="39"/>
      <c r="CD71" s="39"/>
      <c r="CE71" s="39"/>
      <c r="CF71" s="39"/>
      <c r="CG71" s="39"/>
      <c r="CH71" s="39"/>
      <c r="CI71" s="39"/>
      <c r="CJ71" s="39"/>
      <c r="CK71" s="39"/>
      <c r="CL71" s="39"/>
      <c r="CM71" s="39"/>
      <c r="CN71" s="39"/>
      <c r="CO71" s="39"/>
      <c r="CP71" s="39"/>
      <c r="CQ71" s="39"/>
      <c r="CR71" s="39"/>
      <c r="CS71" s="39"/>
      <c r="CT71" s="39"/>
      <c r="CU71" s="39"/>
      <c r="CV71" s="39"/>
      <c r="CW71" s="39"/>
      <c r="CX71" s="39"/>
      <c r="CY71" s="39"/>
      <c r="CZ71" s="39"/>
      <c r="DA71" s="39"/>
      <c r="DB71" s="39"/>
      <c r="DC71" s="39"/>
      <c r="DD71" s="39"/>
      <c r="DE71" s="39"/>
      <c r="DF71" s="39"/>
      <c r="DG71" s="39"/>
      <c r="DH71" s="39"/>
      <c r="DI71" s="39"/>
      <c r="DJ71" s="39"/>
      <c r="DK71" s="39"/>
      <c r="DL71" s="39"/>
      <c r="DM71" s="39"/>
      <c r="DN71" s="39"/>
      <c r="DO71" s="39"/>
      <c r="DP71" s="39"/>
    </row>
    <row r="72" spans="1:120" s="8" customFormat="1" ht="15">
      <c r="A72" s="26"/>
      <c r="B72" s="63"/>
      <c r="C72" s="63"/>
      <c r="D72" s="63"/>
      <c r="E72" s="63"/>
      <c r="F72" s="63"/>
      <c r="G72" s="63"/>
      <c r="H72" s="63"/>
      <c r="I72" s="63"/>
      <c r="J72" s="63"/>
      <c r="K72" s="63"/>
      <c r="L72" s="27"/>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44"/>
      <c r="AN72" s="44"/>
      <c r="AO72" s="44"/>
      <c r="AP72" s="44"/>
      <c r="AQ72" s="44"/>
      <c r="AR72" s="44"/>
      <c r="AS72" s="44"/>
      <c r="AT72" s="44"/>
      <c r="AU72" s="44"/>
      <c r="AV72" s="44"/>
      <c r="AW72" s="44"/>
      <c r="AX72" s="44"/>
      <c r="AY72" s="44"/>
      <c r="AZ72" s="44"/>
      <c r="BA72" s="44"/>
      <c r="BB72" s="44"/>
      <c r="BC72" s="44"/>
      <c r="BD72" s="44"/>
      <c r="BE72" s="44"/>
      <c r="BF72" s="44"/>
      <c r="BG72" s="44"/>
      <c r="BH72" s="44"/>
      <c r="BI72" s="44"/>
      <c r="BJ72" s="44"/>
      <c r="BK72" s="44"/>
      <c r="BL72" s="44"/>
      <c r="BM72" s="44"/>
      <c r="BN72" s="44"/>
      <c r="BO72" s="44"/>
      <c r="BP72" s="44"/>
      <c r="BQ72" s="44"/>
      <c r="BR72" s="44"/>
      <c r="BS72" s="44"/>
      <c r="BT72" s="44"/>
      <c r="BU72" s="44"/>
      <c r="BV72" s="44"/>
      <c r="BW72" s="44"/>
      <c r="BX72" s="44"/>
      <c r="BY72" s="44"/>
      <c r="BZ72" s="44"/>
      <c r="CA72" s="44"/>
      <c r="CB72" s="44"/>
      <c r="CC72" s="44"/>
      <c r="CD72" s="44"/>
      <c r="CE72" s="44"/>
      <c r="CF72" s="44"/>
      <c r="CG72" s="44"/>
      <c r="CH72" s="44"/>
      <c r="CI72" s="44"/>
      <c r="CJ72" s="44"/>
      <c r="CK72" s="44"/>
      <c r="CL72" s="44"/>
      <c r="CM72" s="44"/>
      <c r="CN72" s="44"/>
      <c r="CO72" s="44"/>
      <c r="CP72" s="44"/>
      <c r="CQ72" s="44"/>
      <c r="CR72" s="44"/>
      <c r="CS72" s="44"/>
      <c r="CT72" s="44"/>
      <c r="CU72" s="44"/>
      <c r="CV72" s="44"/>
      <c r="CW72" s="44"/>
      <c r="CX72" s="44"/>
      <c r="CY72" s="44"/>
      <c r="CZ72" s="44"/>
      <c r="DA72" s="44"/>
      <c r="DB72" s="44"/>
      <c r="DC72" s="44"/>
      <c r="DD72" s="44"/>
      <c r="DE72" s="44"/>
      <c r="DF72" s="44"/>
      <c r="DG72" s="44"/>
      <c r="DH72" s="44"/>
      <c r="DI72" s="44"/>
      <c r="DJ72" s="44"/>
      <c r="DK72" s="44"/>
      <c r="DL72" s="44"/>
      <c r="DM72" s="44"/>
      <c r="DN72" s="44"/>
      <c r="DO72" s="44"/>
      <c r="DP72" s="44"/>
    </row>
    <row r="73" spans="1:120" s="6" customFormat="1" ht="49.8" customHeight="1">
      <c r="A73" s="28"/>
      <c r="B73" s="64" t="s">
        <v>24</v>
      </c>
      <c r="C73" s="202"/>
      <c r="D73" s="202"/>
      <c r="E73" s="202"/>
      <c r="F73" s="202"/>
      <c r="G73" s="202"/>
      <c r="H73" s="66" t="s">
        <v>25</v>
      </c>
      <c r="I73" s="65"/>
      <c r="J73" s="67"/>
      <c r="K73" s="67"/>
      <c r="L73" s="29"/>
      <c r="M73" s="42"/>
      <c r="N73" s="42"/>
      <c r="O73" s="42"/>
      <c r="P73" s="42"/>
      <c r="Q73" s="42"/>
      <c r="R73" s="42"/>
      <c r="S73" s="42"/>
      <c r="T73" s="42"/>
      <c r="U73" s="42"/>
      <c r="V73" s="42"/>
      <c r="W73" s="42"/>
      <c r="X73" s="42"/>
      <c r="Y73" s="42"/>
      <c r="Z73" s="42"/>
      <c r="AA73" s="42"/>
      <c r="AB73" s="42"/>
      <c r="AC73" s="42"/>
      <c r="AD73" s="42"/>
      <c r="AE73" s="42"/>
      <c r="AF73" s="42"/>
      <c r="AG73" s="42"/>
      <c r="AH73" s="42"/>
      <c r="AI73" s="42"/>
      <c r="AJ73" s="42"/>
      <c r="AK73" s="42"/>
      <c r="AL73" s="42"/>
      <c r="AM73" s="42"/>
      <c r="AN73" s="42"/>
      <c r="AO73" s="42"/>
      <c r="AP73" s="42"/>
      <c r="AQ73" s="42"/>
      <c r="AR73" s="42"/>
      <c r="AS73" s="42"/>
      <c r="AT73" s="42"/>
      <c r="AU73" s="42"/>
      <c r="AV73" s="42"/>
      <c r="AW73" s="42"/>
      <c r="AX73" s="42"/>
      <c r="AY73" s="42"/>
      <c r="AZ73" s="42"/>
      <c r="BA73" s="42"/>
      <c r="BB73" s="42"/>
      <c r="BC73" s="42"/>
      <c r="BD73" s="42"/>
      <c r="BE73" s="42"/>
      <c r="BF73" s="42"/>
      <c r="BG73" s="42"/>
      <c r="BH73" s="42"/>
      <c r="BI73" s="42"/>
      <c r="BJ73" s="42"/>
      <c r="BK73" s="42"/>
      <c r="BL73" s="42"/>
      <c r="BM73" s="42"/>
      <c r="BN73" s="42"/>
      <c r="BO73" s="42"/>
      <c r="BP73" s="42"/>
      <c r="BQ73" s="42"/>
      <c r="BR73" s="42"/>
      <c r="BS73" s="42"/>
      <c r="BT73" s="42"/>
      <c r="BU73" s="42"/>
      <c r="BV73" s="42"/>
      <c r="BW73" s="42"/>
      <c r="BX73" s="42"/>
      <c r="BY73" s="42"/>
      <c r="BZ73" s="42"/>
      <c r="CA73" s="42"/>
      <c r="CB73" s="42"/>
      <c r="CC73" s="42"/>
      <c r="CD73" s="42"/>
      <c r="CE73" s="42"/>
      <c r="CF73" s="42"/>
      <c r="CG73" s="42"/>
      <c r="CH73" s="42"/>
      <c r="CI73" s="42"/>
      <c r="CJ73" s="42"/>
      <c r="CK73" s="42"/>
      <c r="CL73" s="42"/>
      <c r="CM73" s="42"/>
      <c r="CN73" s="42"/>
      <c r="CO73" s="42"/>
      <c r="CP73" s="42"/>
      <c r="CQ73" s="42"/>
      <c r="CR73" s="42"/>
      <c r="CS73" s="42"/>
      <c r="CT73" s="42"/>
      <c r="CU73" s="42"/>
      <c r="CV73" s="42"/>
      <c r="CW73" s="42"/>
      <c r="CX73" s="42"/>
      <c r="CY73" s="42"/>
      <c r="CZ73" s="42"/>
      <c r="DA73" s="42"/>
      <c r="DB73" s="42"/>
      <c r="DC73" s="42"/>
      <c r="DD73" s="42"/>
      <c r="DE73" s="42"/>
      <c r="DF73" s="42"/>
      <c r="DG73" s="42"/>
      <c r="DH73" s="42"/>
      <c r="DI73" s="42"/>
      <c r="DJ73" s="42"/>
      <c r="DK73" s="42"/>
      <c r="DL73" s="42"/>
      <c r="DM73" s="42"/>
      <c r="DN73" s="42"/>
      <c r="DO73" s="42"/>
      <c r="DP73" s="42"/>
    </row>
    <row r="74" spans="1:120" s="9" customFormat="1" ht="48.6" customHeight="1">
      <c r="A74" s="30"/>
      <c r="B74" s="197"/>
      <c r="C74" s="197"/>
      <c r="D74" s="197"/>
      <c r="E74" s="197"/>
      <c r="F74" s="197"/>
      <c r="G74" s="197"/>
      <c r="H74" s="197"/>
      <c r="I74" s="197"/>
      <c r="J74" s="197"/>
      <c r="K74" s="197"/>
      <c r="L74" s="29"/>
      <c r="M74" s="45"/>
      <c r="N74" s="45"/>
      <c r="O74" s="45"/>
      <c r="P74" s="45"/>
      <c r="Q74" s="45"/>
      <c r="R74" s="45"/>
      <c r="S74" s="45"/>
      <c r="T74" s="45"/>
      <c r="U74" s="45"/>
      <c r="V74" s="45"/>
      <c r="W74" s="45"/>
      <c r="X74" s="45"/>
      <c r="Y74" s="45"/>
      <c r="Z74" s="45"/>
      <c r="AA74" s="45"/>
      <c r="AB74" s="45"/>
      <c r="AC74" s="45"/>
      <c r="AD74" s="45"/>
      <c r="AE74" s="45"/>
      <c r="AF74" s="45"/>
      <c r="AG74" s="45"/>
      <c r="AH74" s="45"/>
      <c r="AI74" s="45"/>
      <c r="AJ74" s="45"/>
      <c r="AK74" s="45"/>
      <c r="AL74" s="45"/>
      <c r="AM74" s="45"/>
      <c r="AN74" s="45"/>
      <c r="AO74" s="45"/>
      <c r="AP74" s="45"/>
      <c r="AQ74" s="45"/>
      <c r="AR74" s="45"/>
      <c r="AS74" s="45"/>
      <c r="AT74" s="45"/>
      <c r="AU74" s="45"/>
      <c r="AV74" s="45"/>
      <c r="AW74" s="45"/>
      <c r="AX74" s="45"/>
      <c r="AY74" s="45"/>
      <c r="AZ74" s="45"/>
      <c r="BA74" s="45"/>
      <c r="BB74" s="45"/>
      <c r="BC74" s="45"/>
      <c r="BD74" s="45"/>
      <c r="BE74" s="45"/>
      <c r="BF74" s="45"/>
      <c r="BG74" s="45"/>
      <c r="BH74" s="45"/>
      <c r="BI74" s="45"/>
      <c r="BJ74" s="45"/>
      <c r="BK74" s="45"/>
      <c r="BL74" s="45"/>
      <c r="BM74" s="45"/>
      <c r="BN74" s="45"/>
      <c r="BO74" s="45"/>
      <c r="BP74" s="45"/>
      <c r="BQ74" s="45"/>
      <c r="BR74" s="45"/>
      <c r="BS74" s="45"/>
      <c r="BT74" s="45"/>
      <c r="BU74" s="45"/>
      <c r="BV74" s="45"/>
      <c r="BW74" s="45"/>
      <c r="BX74" s="45"/>
      <c r="BY74" s="45"/>
      <c r="BZ74" s="45"/>
      <c r="CA74" s="45"/>
      <c r="CB74" s="45"/>
      <c r="CC74" s="45"/>
      <c r="CD74" s="45"/>
      <c r="CE74" s="45"/>
      <c r="CF74" s="45"/>
      <c r="CG74" s="45"/>
      <c r="CH74" s="45"/>
      <c r="CI74" s="45"/>
      <c r="CJ74" s="45"/>
      <c r="CK74" s="45"/>
      <c r="CL74" s="45"/>
      <c r="CM74" s="45"/>
      <c r="CN74" s="45"/>
      <c r="CO74" s="45"/>
      <c r="CP74" s="45"/>
      <c r="CQ74" s="45"/>
      <c r="CR74" s="45"/>
      <c r="CS74" s="45"/>
      <c r="CT74" s="45"/>
      <c r="CU74" s="45"/>
      <c r="CV74" s="45"/>
      <c r="CW74" s="45"/>
      <c r="CX74" s="45"/>
      <c r="CY74" s="45"/>
      <c r="CZ74" s="45"/>
      <c r="DA74" s="45"/>
      <c r="DB74" s="45"/>
      <c r="DC74" s="45"/>
      <c r="DD74" s="45"/>
      <c r="DE74" s="45"/>
      <c r="DF74" s="45"/>
      <c r="DG74" s="45"/>
      <c r="DH74" s="45"/>
      <c r="DI74" s="45"/>
      <c r="DJ74" s="45"/>
      <c r="DK74" s="45"/>
      <c r="DL74" s="45"/>
      <c r="DM74" s="45"/>
      <c r="DN74" s="45"/>
      <c r="DO74" s="45"/>
      <c r="DP74" s="45"/>
    </row>
    <row r="75" spans="1:120" s="6" customFormat="1" ht="142.19999999999999" customHeight="1">
      <c r="A75" s="28"/>
      <c r="B75" s="198" t="s">
        <v>424</v>
      </c>
      <c r="C75" s="198"/>
      <c r="D75" s="198"/>
      <c r="E75" s="198"/>
      <c r="F75" s="198"/>
      <c r="G75" s="198"/>
      <c r="H75" s="198"/>
      <c r="I75" s="198"/>
      <c r="J75" s="198"/>
      <c r="K75" s="198"/>
      <c r="L75" s="29"/>
      <c r="M75" s="42"/>
      <c r="N75" s="42"/>
      <c r="O75" s="42"/>
      <c r="P75" s="42"/>
      <c r="Q75" s="42"/>
      <c r="R75" s="42"/>
      <c r="S75" s="42"/>
      <c r="T75" s="42"/>
      <c r="U75" s="42"/>
      <c r="V75" s="42"/>
      <c r="W75" s="42"/>
      <c r="X75" s="42"/>
      <c r="Y75" s="42"/>
      <c r="Z75" s="42"/>
      <c r="AA75" s="42"/>
      <c r="AB75" s="42"/>
      <c r="AC75" s="42"/>
      <c r="AD75" s="42"/>
      <c r="AE75" s="42"/>
      <c r="AF75" s="42"/>
      <c r="AG75" s="42"/>
      <c r="AH75" s="42"/>
      <c r="AI75" s="42"/>
      <c r="AJ75" s="42"/>
      <c r="AK75" s="42"/>
      <c r="AL75" s="42"/>
      <c r="AM75" s="42"/>
      <c r="AN75" s="42"/>
      <c r="AO75" s="42"/>
      <c r="AP75" s="42"/>
      <c r="AQ75" s="42"/>
      <c r="AR75" s="42"/>
      <c r="AS75" s="42"/>
      <c r="AT75" s="42"/>
      <c r="AU75" s="42"/>
      <c r="AV75" s="42"/>
      <c r="AW75" s="42"/>
      <c r="AX75" s="42"/>
      <c r="AY75" s="42"/>
      <c r="AZ75" s="42"/>
      <c r="BA75" s="42"/>
      <c r="BB75" s="42"/>
      <c r="BC75" s="42"/>
      <c r="BD75" s="42"/>
      <c r="BE75" s="42"/>
      <c r="BF75" s="42"/>
      <c r="BG75" s="42"/>
      <c r="BH75" s="42"/>
      <c r="BI75" s="42"/>
      <c r="BJ75" s="42"/>
      <c r="BK75" s="42"/>
      <c r="BL75" s="42"/>
      <c r="BM75" s="42"/>
      <c r="BN75" s="42"/>
      <c r="BO75" s="42"/>
      <c r="BP75" s="42"/>
      <c r="BQ75" s="42"/>
      <c r="BR75" s="42"/>
      <c r="BS75" s="42"/>
      <c r="BT75" s="42"/>
      <c r="BU75" s="42"/>
      <c r="BV75" s="42"/>
      <c r="BW75" s="42"/>
      <c r="BX75" s="42"/>
      <c r="BY75" s="42"/>
      <c r="BZ75" s="42"/>
      <c r="CA75" s="42"/>
      <c r="CB75" s="42"/>
      <c r="CC75" s="42"/>
      <c r="CD75" s="42"/>
      <c r="CE75" s="42"/>
      <c r="CF75" s="42"/>
      <c r="CG75" s="42"/>
      <c r="CH75" s="42"/>
      <c r="CI75" s="42"/>
      <c r="CJ75" s="42"/>
      <c r="CK75" s="42"/>
      <c r="CL75" s="42"/>
      <c r="CM75" s="42"/>
      <c r="CN75" s="42"/>
      <c r="CO75" s="42"/>
      <c r="CP75" s="42"/>
      <c r="CQ75" s="42"/>
      <c r="CR75" s="42"/>
      <c r="CS75" s="42"/>
      <c r="CT75" s="42"/>
      <c r="CU75" s="42"/>
      <c r="CV75" s="42"/>
      <c r="CW75" s="42"/>
      <c r="CX75" s="42"/>
      <c r="CY75" s="42"/>
      <c r="CZ75" s="42"/>
      <c r="DA75" s="42"/>
      <c r="DB75" s="42"/>
      <c r="DC75" s="42"/>
      <c r="DD75" s="42"/>
      <c r="DE75" s="42"/>
      <c r="DF75" s="42"/>
      <c r="DG75" s="42"/>
      <c r="DH75" s="42"/>
      <c r="DI75" s="42"/>
      <c r="DJ75" s="42"/>
      <c r="DK75" s="42"/>
      <c r="DL75" s="42"/>
      <c r="DM75" s="42"/>
      <c r="DN75" s="42"/>
      <c r="DO75" s="42"/>
      <c r="DP75" s="42"/>
    </row>
    <row r="76" spans="1:120" s="6" customFormat="1" ht="15">
      <c r="A76" s="28"/>
      <c r="B76" s="59"/>
      <c r="C76" s="59"/>
      <c r="D76" s="59"/>
      <c r="E76" s="59"/>
      <c r="F76" s="59"/>
      <c r="G76" s="59"/>
      <c r="L76" s="31"/>
      <c r="M76" s="42"/>
      <c r="N76" s="42"/>
      <c r="O76" s="42"/>
      <c r="P76" s="42"/>
      <c r="Q76" s="42"/>
      <c r="R76" s="42"/>
      <c r="S76" s="42"/>
      <c r="T76" s="42"/>
      <c r="U76" s="42"/>
      <c r="V76" s="42"/>
      <c r="W76" s="42"/>
      <c r="X76" s="42"/>
      <c r="Y76" s="42"/>
      <c r="Z76" s="42"/>
      <c r="AA76" s="42"/>
      <c r="AB76" s="42"/>
      <c r="AC76" s="42"/>
      <c r="AD76" s="42"/>
      <c r="AE76" s="42"/>
      <c r="AF76" s="42"/>
      <c r="AG76" s="42"/>
      <c r="AH76" s="42"/>
      <c r="AI76" s="42"/>
      <c r="AJ76" s="42"/>
      <c r="AK76" s="42"/>
      <c r="AL76" s="42"/>
      <c r="AM76" s="42"/>
      <c r="AN76" s="42"/>
      <c r="AO76" s="42"/>
      <c r="AP76" s="42"/>
      <c r="AQ76" s="42"/>
      <c r="AR76" s="42"/>
      <c r="AS76" s="42"/>
      <c r="AT76" s="42"/>
      <c r="AU76" s="42"/>
      <c r="AV76" s="42"/>
      <c r="AW76" s="42"/>
      <c r="AX76" s="42"/>
      <c r="AY76" s="42"/>
      <c r="AZ76" s="42"/>
      <c r="BA76" s="42"/>
      <c r="BB76" s="42"/>
      <c r="BC76" s="42"/>
      <c r="BD76" s="42"/>
      <c r="BE76" s="42"/>
      <c r="BF76" s="42"/>
      <c r="BG76" s="42"/>
      <c r="BH76" s="42"/>
      <c r="BI76" s="42"/>
      <c r="BJ76" s="42"/>
      <c r="BK76" s="42"/>
      <c r="BL76" s="42"/>
      <c r="BM76" s="42"/>
      <c r="BN76" s="42"/>
      <c r="BO76" s="42"/>
      <c r="BP76" s="42"/>
      <c r="BQ76" s="42"/>
      <c r="BR76" s="42"/>
      <c r="BS76" s="42"/>
      <c r="BT76" s="42"/>
      <c r="BU76" s="42"/>
      <c r="BV76" s="42"/>
      <c r="BW76" s="42"/>
      <c r="BX76" s="42"/>
      <c r="BY76" s="42"/>
      <c r="BZ76" s="42"/>
      <c r="CA76" s="42"/>
      <c r="CB76" s="42"/>
      <c r="CC76" s="42"/>
      <c r="CD76" s="42"/>
      <c r="CE76" s="42"/>
      <c r="CF76" s="42"/>
      <c r="CG76" s="42"/>
      <c r="CH76" s="42"/>
      <c r="CI76" s="42"/>
      <c r="CJ76" s="42"/>
      <c r="CK76" s="42"/>
      <c r="CL76" s="42"/>
      <c r="CM76" s="42"/>
      <c r="CN76" s="42"/>
      <c r="CO76" s="42"/>
      <c r="CP76" s="42"/>
      <c r="CQ76" s="42"/>
      <c r="CR76" s="42"/>
      <c r="CS76" s="42"/>
      <c r="CT76" s="42"/>
      <c r="CU76" s="42"/>
      <c r="CV76" s="42"/>
      <c r="CW76" s="42"/>
      <c r="CX76" s="42"/>
      <c r="CY76" s="42"/>
      <c r="CZ76" s="42"/>
      <c r="DA76" s="42"/>
      <c r="DB76" s="42"/>
      <c r="DC76" s="42"/>
      <c r="DD76" s="42"/>
      <c r="DE76" s="42"/>
      <c r="DF76" s="42"/>
      <c r="DG76" s="42"/>
      <c r="DH76" s="42"/>
      <c r="DI76" s="42"/>
      <c r="DJ76" s="42"/>
      <c r="DK76" s="42"/>
      <c r="DL76" s="42"/>
      <c r="DM76" s="42"/>
      <c r="DN76" s="42"/>
      <c r="DO76" s="42"/>
      <c r="DP76" s="42"/>
    </row>
    <row r="77" spans="1:120" s="6" customFormat="1" ht="15.6">
      <c r="A77" s="28"/>
      <c r="B77" s="59"/>
      <c r="C77" s="68" t="s">
        <v>26</v>
      </c>
      <c r="D77" s="202"/>
      <c r="E77" s="202"/>
      <c r="F77" s="202"/>
      <c r="G77" s="202"/>
      <c r="H77" s="69" t="s">
        <v>76</v>
      </c>
      <c r="I77" s="204">
        <f ca="1">TODAY()</f>
        <v>46171</v>
      </c>
      <c r="J77" s="204"/>
      <c r="L77" s="31"/>
      <c r="M77" s="42"/>
      <c r="N77" s="42"/>
      <c r="O77" s="42"/>
      <c r="P77" s="42"/>
      <c r="Q77" s="42"/>
      <c r="R77" s="42"/>
      <c r="S77" s="42"/>
      <c r="T77" s="42"/>
      <c r="U77" s="42"/>
      <c r="V77" s="42"/>
      <c r="W77" s="42"/>
      <c r="X77" s="42"/>
      <c r="Y77" s="42"/>
      <c r="Z77" s="42"/>
      <c r="AA77" s="42"/>
      <c r="AB77" s="42"/>
      <c r="AC77" s="42"/>
      <c r="AD77" s="42"/>
      <c r="AE77" s="42"/>
      <c r="AF77" s="42"/>
      <c r="AG77" s="42"/>
      <c r="AH77" s="42"/>
      <c r="AI77" s="42"/>
      <c r="AJ77" s="42"/>
      <c r="AK77" s="42"/>
      <c r="AL77" s="42"/>
      <c r="AM77" s="42"/>
      <c r="AN77" s="42"/>
      <c r="AO77" s="42"/>
      <c r="AP77" s="42"/>
      <c r="AQ77" s="42"/>
      <c r="AR77" s="42"/>
      <c r="AS77" s="42"/>
      <c r="AT77" s="42"/>
      <c r="AU77" s="42"/>
      <c r="AV77" s="42"/>
      <c r="AW77" s="42"/>
      <c r="AX77" s="42"/>
      <c r="AY77" s="42"/>
      <c r="AZ77" s="42"/>
      <c r="BA77" s="42"/>
      <c r="BB77" s="42"/>
      <c r="BC77" s="42"/>
      <c r="BD77" s="42"/>
      <c r="BE77" s="42"/>
      <c r="BF77" s="42"/>
      <c r="BG77" s="42"/>
      <c r="BH77" s="42"/>
      <c r="BI77" s="42"/>
      <c r="BJ77" s="42"/>
      <c r="BK77" s="42"/>
      <c r="BL77" s="42"/>
      <c r="BM77" s="42"/>
      <c r="BN77" s="42"/>
      <c r="BO77" s="42"/>
      <c r="BP77" s="42"/>
      <c r="BQ77" s="42"/>
      <c r="BR77" s="42"/>
      <c r="BS77" s="42"/>
      <c r="BT77" s="42"/>
      <c r="BU77" s="42"/>
      <c r="BV77" s="42"/>
      <c r="BW77" s="42"/>
      <c r="BX77" s="42"/>
      <c r="BY77" s="42"/>
      <c r="BZ77" s="42"/>
      <c r="CA77" s="42"/>
      <c r="CB77" s="42"/>
      <c r="CC77" s="42"/>
      <c r="CD77" s="42"/>
      <c r="CE77" s="42"/>
      <c r="CF77" s="42"/>
      <c r="CG77" s="42"/>
      <c r="CH77" s="42"/>
      <c r="CI77" s="42"/>
      <c r="CJ77" s="42"/>
      <c r="CK77" s="42"/>
      <c r="CL77" s="42"/>
      <c r="CM77" s="42"/>
      <c r="CN77" s="42"/>
      <c r="CO77" s="42"/>
      <c r="CP77" s="42"/>
      <c r="CQ77" s="42"/>
      <c r="CR77" s="42"/>
      <c r="CS77" s="42"/>
      <c r="CT77" s="42"/>
      <c r="CU77" s="42"/>
      <c r="CV77" s="42"/>
      <c r="CW77" s="42"/>
      <c r="CX77" s="42"/>
      <c r="CY77" s="42"/>
      <c r="CZ77" s="42"/>
      <c r="DA77" s="42"/>
      <c r="DB77" s="42"/>
      <c r="DC77" s="42"/>
      <c r="DD77" s="42"/>
      <c r="DE77" s="42"/>
      <c r="DF77" s="42"/>
      <c r="DG77" s="42"/>
      <c r="DH77" s="42"/>
      <c r="DI77" s="42"/>
      <c r="DJ77" s="42"/>
      <c r="DK77" s="42"/>
      <c r="DL77" s="42"/>
      <c r="DM77" s="42"/>
      <c r="DN77" s="42"/>
      <c r="DO77" s="42"/>
      <c r="DP77" s="42"/>
    </row>
    <row r="78" spans="1:120" s="6" customFormat="1" ht="15">
      <c r="A78" s="28"/>
      <c r="B78" s="59"/>
      <c r="C78" s="57"/>
      <c r="D78" s="57"/>
      <c r="E78" s="57"/>
      <c r="F78" s="57"/>
      <c r="G78" s="57"/>
      <c r="L78" s="31"/>
      <c r="M78" s="42"/>
      <c r="N78" s="42"/>
      <c r="O78" s="42"/>
      <c r="P78" s="42"/>
      <c r="Q78" s="42"/>
      <c r="R78" s="42"/>
      <c r="S78" s="42"/>
      <c r="T78" s="42"/>
      <c r="U78" s="42"/>
      <c r="V78" s="42"/>
      <c r="W78" s="42"/>
      <c r="X78" s="42"/>
      <c r="Y78" s="42"/>
      <c r="Z78" s="42"/>
      <c r="AA78" s="42"/>
      <c r="AB78" s="42"/>
      <c r="AC78" s="42"/>
      <c r="AD78" s="42"/>
      <c r="AE78" s="42"/>
      <c r="AF78" s="42"/>
      <c r="AG78" s="42"/>
      <c r="AH78" s="42"/>
      <c r="AI78" s="42"/>
      <c r="AJ78" s="42"/>
      <c r="AK78" s="42"/>
      <c r="AL78" s="42"/>
      <c r="AM78" s="42"/>
      <c r="AN78" s="42"/>
      <c r="AO78" s="42"/>
      <c r="AP78" s="42"/>
      <c r="AQ78" s="42"/>
      <c r="AR78" s="42"/>
      <c r="AS78" s="42"/>
      <c r="AT78" s="42"/>
      <c r="AU78" s="42"/>
      <c r="AV78" s="42"/>
      <c r="AW78" s="42"/>
      <c r="AX78" s="42"/>
      <c r="AY78" s="42"/>
      <c r="AZ78" s="42"/>
      <c r="BA78" s="42"/>
      <c r="BB78" s="42"/>
      <c r="BC78" s="42"/>
      <c r="BD78" s="42"/>
      <c r="BE78" s="42"/>
      <c r="BF78" s="42"/>
      <c r="BG78" s="42"/>
      <c r="BH78" s="42"/>
      <c r="BI78" s="42"/>
      <c r="BJ78" s="42"/>
      <c r="BK78" s="42"/>
      <c r="BL78" s="42"/>
      <c r="BM78" s="42"/>
      <c r="BN78" s="42"/>
      <c r="BO78" s="42"/>
      <c r="BP78" s="42"/>
      <c r="BQ78" s="42"/>
      <c r="BR78" s="42"/>
      <c r="BS78" s="42"/>
      <c r="BT78" s="42"/>
      <c r="BU78" s="42"/>
      <c r="BV78" s="42"/>
      <c r="BW78" s="42"/>
      <c r="BX78" s="42"/>
      <c r="BY78" s="42"/>
      <c r="BZ78" s="42"/>
      <c r="CA78" s="42"/>
      <c r="CB78" s="42"/>
      <c r="CC78" s="42"/>
      <c r="CD78" s="42"/>
      <c r="CE78" s="42"/>
      <c r="CF78" s="42"/>
      <c r="CG78" s="42"/>
      <c r="CH78" s="42"/>
      <c r="CI78" s="42"/>
      <c r="CJ78" s="42"/>
      <c r="CK78" s="42"/>
      <c r="CL78" s="42"/>
      <c r="CM78" s="42"/>
      <c r="CN78" s="42"/>
      <c r="CO78" s="42"/>
      <c r="CP78" s="42"/>
      <c r="CQ78" s="42"/>
      <c r="CR78" s="42"/>
      <c r="CS78" s="42"/>
      <c r="CT78" s="42"/>
      <c r="CU78" s="42"/>
      <c r="CV78" s="42"/>
      <c r="CW78" s="42"/>
      <c r="CX78" s="42"/>
      <c r="CY78" s="42"/>
      <c r="CZ78" s="42"/>
      <c r="DA78" s="42"/>
      <c r="DB78" s="42"/>
      <c r="DC78" s="42"/>
      <c r="DD78" s="42"/>
      <c r="DE78" s="42"/>
      <c r="DF78" s="42"/>
      <c r="DG78" s="42"/>
      <c r="DH78" s="42"/>
      <c r="DI78" s="42"/>
      <c r="DJ78" s="42"/>
      <c r="DK78" s="42"/>
      <c r="DL78" s="42"/>
      <c r="DM78" s="42"/>
      <c r="DN78" s="42"/>
      <c r="DO78" s="42"/>
      <c r="DP78" s="42"/>
    </row>
    <row r="79" spans="1:120" s="6" customFormat="1" ht="15.6">
      <c r="A79" s="28"/>
      <c r="E79" s="57"/>
      <c r="F79" s="57"/>
      <c r="G79" s="57"/>
      <c r="H79" s="70"/>
      <c r="I79" s="71"/>
      <c r="L79" s="31"/>
      <c r="M79" s="42"/>
      <c r="N79" s="42"/>
      <c r="O79" s="42"/>
      <c r="P79" s="42"/>
      <c r="Q79" s="42"/>
      <c r="R79" s="42"/>
      <c r="S79" s="42"/>
      <c r="T79" s="42"/>
      <c r="U79" s="42"/>
      <c r="V79" s="42"/>
      <c r="W79" s="42"/>
      <c r="X79" s="42"/>
      <c r="Y79" s="42"/>
      <c r="Z79" s="42"/>
      <c r="AA79" s="42"/>
      <c r="AB79" s="42"/>
      <c r="AC79" s="42"/>
      <c r="AD79" s="42"/>
      <c r="AE79" s="42"/>
      <c r="AF79" s="42"/>
      <c r="AG79" s="42"/>
      <c r="AH79" s="42"/>
      <c r="AI79" s="42"/>
      <c r="AJ79" s="42"/>
      <c r="AK79" s="42"/>
      <c r="AL79" s="42"/>
      <c r="AM79" s="42"/>
      <c r="AN79" s="42"/>
      <c r="AO79" s="42"/>
      <c r="AP79" s="42"/>
      <c r="AQ79" s="42"/>
      <c r="AR79" s="42"/>
      <c r="AS79" s="42"/>
      <c r="AT79" s="42"/>
      <c r="AU79" s="42"/>
      <c r="AV79" s="42"/>
      <c r="AW79" s="42"/>
      <c r="AX79" s="42"/>
      <c r="AY79" s="42"/>
      <c r="AZ79" s="42"/>
      <c r="BA79" s="42"/>
      <c r="BB79" s="42"/>
      <c r="BC79" s="42"/>
      <c r="BD79" s="42"/>
      <c r="BE79" s="42"/>
      <c r="BF79" s="42"/>
      <c r="BG79" s="42"/>
      <c r="BH79" s="42"/>
      <c r="BI79" s="42"/>
      <c r="BJ79" s="42"/>
      <c r="BK79" s="42"/>
      <c r="BL79" s="42"/>
      <c r="BM79" s="42"/>
      <c r="BN79" s="42"/>
      <c r="BO79" s="42"/>
      <c r="BP79" s="42"/>
      <c r="BQ79" s="42"/>
      <c r="BR79" s="42"/>
      <c r="BS79" s="42"/>
      <c r="BT79" s="42"/>
      <c r="BU79" s="42"/>
      <c r="BV79" s="42"/>
      <c r="BW79" s="42"/>
      <c r="BX79" s="42"/>
      <c r="BY79" s="42"/>
      <c r="BZ79" s="42"/>
      <c r="CA79" s="42"/>
      <c r="CB79" s="42"/>
      <c r="CC79" s="42"/>
      <c r="CD79" s="42"/>
      <c r="CE79" s="42"/>
      <c r="CF79" s="42"/>
      <c r="CG79" s="42"/>
      <c r="CH79" s="42"/>
      <c r="CI79" s="42"/>
      <c r="CJ79" s="42"/>
      <c r="CK79" s="42"/>
      <c r="CL79" s="42"/>
      <c r="CM79" s="42"/>
      <c r="CN79" s="42"/>
      <c r="CO79" s="42"/>
      <c r="CP79" s="42"/>
      <c r="CQ79" s="42"/>
      <c r="CR79" s="42"/>
      <c r="CS79" s="42"/>
      <c r="CT79" s="42"/>
      <c r="CU79" s="42"/>
      <c r="CV79" s="42"/>
      <c r="CW79" s="42"/>
      <c r="CX79" s="42"/>
      <c r="CY79" s="42"/>
      <c r="CZ79" s="42"/>
      <c r="DA79" s="42"/>
      <c r="DB79" s="42"/>
      <c r="DC79" s="42"/>
      <c r="DD79" s="42"/>
      <c r="DE79" s="42"/>
      <c r="DF79" s="42"/>
      <c r="DG79" s="42"/>
      <c r="DH79" s="42"/>
      <c r="DI79" s="42"/>
      <c r="DJ79" s="42"/>
      <c r="DK79" s="42"/>
      <c r="DL79" s="42"/>
      <c r="DM79" s="42"/>
      <c r="DN79" s="42"/>
      <c r="DO79" s="42"/>
      <c r="DP79" s="42"/>
    </row>
    <row r="80" spans="1:120" s="6" customFormat="1" ht="15">
      <c r="A80" s="28"/>
      <c r="B80" s="59"/>
      <c r="C80" s="57"/>
      <c r="D80" s="57"/>
      <c r="E80" s="57"/>
      <c r="F80" s="57"/>
      <c r="G80" s="57"/>
      <c r="L80" s="31"/>
      <c r="M80" s="42"/>
      <c r="N80" s="42"/>
      <c r="O80" s="42"/>
      <c r="P80" s="42"/>
      <c r="Q80" s="42"/>
      <c r="R80" s="42"/>
      <c r="S80" s="42"/>
      <c r="T80" s="42"/>
      <c r="U80" s="42"/>
      <c r="V80" s="42"/>
      <c r="W80" s="42"/>
      <c r="X80" s="42"/>
      <c r="Y80" s="42"/>
      <c r="Z80" s="42"/>
      <c r="AA80" s="42"/>
      <c r="AB80" s="42"/>
      <c r="AC80" s="42"/>
      <c r="AD80" s="42"/>
      <c r="AE80" s="42"/>
      <c r="AF80" s="42"/>
      <c r="AG80" s="42"/>
      <c r="AH80" s="42"/>
      <c r="AI80" s="42"/>
      <c r="AJ80" s="42"/>
      <c r="AK80" s="42"/>
      <c r="AL80" s="42"/>
      <c r="AM80" s="42"/>
      <c r="AN80" s="42"/>
      <c r="AO80" s="42"/>
      <c r="AP80" s="42"/>
      <c r="AQ80" s="42"/>
      <c r="AR80" s="42"/>
      <c r="AS80" s="42"/>
      <c r="AT80" s="42"/>
      <c r="AU80" s="42"/>
      <c r="AV80" s="42"/>
      <c r="AW80" s="42"/>
      <c r="AX80" s="42"/>
      <c r="AY80" s="42"/>
      <c r="AZ80" s="42"/>
      <c r="BA80" s="42"/>
      <c r="BB80" s="42"/>
      <c r="BC80" s="42"/>
      <c r="BD80" s="42"/>
      <c r="BE80" s="42"/>
      <c r="BF80" s="42"/>
      <c r="BG80" s="42"/>
      <c r="BH80" s="42"/>
      <c r="BI80" s="42"/>
      <c r="BJ80" s="42"/>
      <c r="BK80" s="42"/>
      <c r="BL80" s="42"/>
      <c r="BM80" s="42"/>
      <c r="BN80" s="42"/>
      <c r="BO80" s="42"/>
      <c r="BP80" s="42"/>
      <c r="BQ80" s="42"/>
      <c r="BR80" s="42"/>
      <c r="BS80" s="42"/>
      <c r="BT80" s="42"/>
      <c r="BU80" s="42"/>
      <c r="BV80" s="42"/>
      <c r="BW80" s="42"/>
      <c r="BX80" s="42"/>
      <c r="BY80" s="42"/>
      <c r="BZ80" s="42"/>
      <c r="CA80" s="42"/>
      <c r="CB80" s="42"/>
      <c r="CC80" s="42"/>
      <c r="CD80" s="42"/>
      <c r="CE80" s="42"/>
      <c r="CF80" s="42"/>
      <c r="CG80" s="42"/>
      <c r="CH80" s="42"/>
      <c r="CI80" s="42"/>
      <c r="CJ80" s="42"/>
      <c r="CK80" s="42"/>
      <c r="CL80" s="42"/>
      <c r="CM80" s="42"/>
      <c r="CN80" s="42"/>
      <c r="CO80" s="42"/>
      <c r="CP80" s="42"/>
      <c r="CQ80" s="42"/>
      <c r="CR80" s="42"/>
      <c r="CS80" s="42"/>
      <c r="CT80" s="42"/>
      <c r="CU80" s="42"/>
      <c r="CV80" s="42"/>
      <c r="CW80" s="42"/>
      <c r="CX80" s="42"/>
      <c r="CY80" s="42"/>
      <c r="CZ80" s="42"/>
      <c r="DA80" s="42"/>
      <c r="DB80" s="42"/>
      <c r="DC80" s="42"/>
      <c r="DD80" s="42"/>
      <c r="DE80" s="42"/>
      <c r="DF80" s="42"/>
      <c r="DG80" s="42"/>
      <c r="DH80" s="42"/>
      <c r="DI80" s="42"/>
      <c r="DJ80" s="42"/>
      <c r="DK80" s="42"/>
      <c r="DL80" s="42"/>
      <c r="DM80" s="42"/>
      <c r="DN80" s="42"/>
      <c r="DO80" s="42"/>
      <c r="DP80" s="42"/>
    </row>
    <row r="81" spans="1:120" s="6" customFormat="1" ht="15.6">
      <c r="A81" s="28"/>
      <c r="B81" s="59"/>
      <c r="C81" s="72"/>
      <c r="D81" s="56"/>
      <c r="E81" s="73" t="s">
        <v>27</v>
      </c>
      <c r="F81" s="56"/>
      <c r="G81" s="57"/>
      <c r="I81" s="74"/>
      <c r="J81" s="74"/>
      <c r="L81" s="31"/>
      <c r="M81" s="42"/>
      <c r="N81" s="42"/>
      <c r="O81" s="42"/>
      <c r="P81" s="42"/>
      <c r="Q81" s="42"/>
      <c r="R81" s="42"/>
      <c r="S81" s="42"/>
      <c r="T81" s="42"/>
      <c r="U81" s="42"/>
      <c r="V81" s="42"/>
      <c r="W81" s="42"/>
      <c r="X81" s="42"/>
      <c r="Y81" s="42"/>
      <c r="Z81" s="42"/>
      <c r="AA81" s="42"/>
      <c r="AB81" s="42"/>
      <c r="AC81" s="42"/>
      <c r="AD81" s="42"/>
      <c r="AE81" s="42"/>
      <c r="AF81" s="42"/>
      <c r="AG81" s="42"/>
      <c r="AH81" s="42"/>
      <c r="AI81" s="42"/>
      <c r="AJ81" s="42"/>
      <c r="AK81" s="42"/>
      <c r="AL81" s="42"/>
      <c r="AM81" s="42"/>
      <c r="AN81" s="42"/>
      <c r="AO81" s="42"/>
      <c r="AP81" s="42"/>
      <c r="AQ81" s="42"/>
      <c r="AR81" s="42"/>
      <c r="AS81" s="42"/>
      <c r="AT81" s="42"/>
      <c r="AU81" s="42"/>
      <c r="AV81" s="42"/>
      <c r="AW81" s="42"/>
      <c r="AX81" s="42"/>
      <c r="AY81" s="42"/>
      <c r="AZ81" s="42"/>
      <c r="BA81" s="42"/>
      <c r="BB81" s="42"/>
      <c r="BC81" s="42"/>
      <c r="BD81" s="42"/>
      <c r="BE81" s="42"/>
      <c r="BF81" s="42"/>
      <c r="BG81" s="42"/>
      <c r="BH81" s="42"/>
      <c r="BI81" s="42"/>
      <c r="BJ81" s="42"/>
      <c r="BK81" s="42"/>
      <c r="BL81" s="42"/>
      <c r="BM81" s="42"/>
      <c r="BN81" s="42"/>
      <c r="BO81" s="42"/>
      <c r="BP81" s="42"/>
      <c r="BQ81" s="42"/>
      <c r="BR81" s="42"/>
      <c r="BS81" s="42"/>
      <c r="BT81" s="42"/>
      <c r="BU81" s="42"/>
      <c r="BV81" s="42"/>
      <c r="BW81" s="42"/>
      <c r="BX81" s="42"/>
      <c r="BY81" s="42"/>
      <c r="BZ81" s="42"/>
      <c r="CA81" s="42"/>
      <c r="CB81" s="42"/>
      <c r="CC81" s="42"/>
      <c r="CD81" s="42"/>
      <c r="CE81" s="42"/>
      <c r="CF81" s="42"/>
      <c r="CG81" s="42"/>
      <c r="CH81" s="42"/>
      <c r="CI81" s="42"/>
      <c r="CJ81" s="42"/>
      <c r="CK81" s="42"/>
      <c r="CL81" s="42"/>
      <c r="CM81" s="42"/>
      <c r="CN81" s="42"/>
      <c r="CO81" s="42"/>
      <c r="CP81" s="42"/>
      <c r="CQ81" s="42"/>
      <c r="CR81" s="42"/>
      <c r="CS81" s="42"/>
      <c r="CT81" s="42"/>
      <c r="CU81" s="42"/>
      <c r="CV81" s="42"/>
      <c r="CW81" s="42"/>
      <c r="CX81" s="42"/>
      <c r="CY81" s="42"/>
      <c r="CZ81" s="42"/>
      <c r="DA81" s="42"/>
      <c r="DB81" s="42"/>
      <c r="DC81" s="42"/>
      <c r="DD81" s="42"/>
      <c r="DE81" s="42"/>
      <c r="DF81" s="42"/>
      <c r="DG81" s="42"/>
      <c r="DH81" s="42"/>
      <c r="DI81" s="42"/>
      <c r="DJ81" s="42"/>
      <c r="DK81" s="42"/>
      <c r="DL81" s="42"/>
      <c r="DM81" s="42"/>
      <c r="DN81" s="42"/>
      <c r="DO81" s="42"/>
      <c r="DP81" s="42"/>
    </row>
    <row r="82" spans="1:120" s="6" customFormat="1" ht="15.6">
      <c r="A82" s="28"/>
      <c r="B82" s="59"/>
      <c r="C82" s="72"/>
      <c r="D82" s="56"/>
      <c r="E82" s="73"/>
      <c r="F82" s="56"/>
      <c r="G82" s="57"/>
      <c r="I82" s="74"/>
      <c r="J82" s="74"/>
      <c r="L82" s="31"/>
      <c r="M82" s="42"/>
      <c r="N82" s="42"/>
      <c r="O82" s="42"/>
      <c r="P82" s="42"/>
      <c r="Q82" s="42"/>
      <c r="R82" s="42"/>
      <c r="S82" s="42"/>
      <c r="T82" s="42"/>
      <c r="U82" s="42"/>
      <c r="V82" s="42"/>
      <c r="W82" s="42"/>
      <c r="X82" s="42"/>
      <c r="Y82" s="42"/>
      <c r="Z82" s="42"/>
      <c r="AA82" s="42"/>
      <c r="AB82" s="42"/>
      <c r="AC82" s="42"/>
      <c r="AD82" s="42"/>
      <c r="AE82" s="42"/>
      <c r="AF82" s="42"/>
      <c r="AG82" s="42"/>
      <c r="AH82" s="42"/>
      <c r="AI82" s="42"/>
      <c r="AJ82" s="42"/>
      <c r="AK82" s="42"/>
      <c r="AL82" s="42"/>
      <c r="AM82" s="42"/>
      <c r="AN82" s="42"/>
      <c r="AO82" s="42"/>
      <c r="AP82" s="42"/>
      <c r="AQ82" s="42"/>
      <c r="AR82" s="42"/>
      <c r="AS82" s="42"/>
      <c r="AT82" s="42"/>
      <c r="AU82" s="42"/>
      <c r="AV82" s="42"/>
      <c r="AW82" s="42"/>
      <c r="AX82" s="42"/>
      <c r="AY82" s="42"/>
      <c r="AZ82" s="42"/>
      <c r="BA82" s="42"/>
      <c r="BB82" s="42"/>
      <c r="BC82" s="42"/>
      <c r="BD82" s="42"/>
      <c r="BE82" s="42"/>
      <c r="BF82" s="42"/>
      <c r="BG82" s="42"/>
      <c r="BH82" s="42"/>
      <c r="BI82" s="42"/>
      <c r="BJ82" s="42"/>
      <c r="BK82" s="42"/>
      <c r="BL82" s="42"/>
      <c r="BM82" s="42"/>
      <c r="BN82" s="42"/>
      <c r="BO82" s="42"/>
      <c r="BP82" s="42"/>
      <c r="BQ82" s="42"/>
      <c r="BR82" s="42"/>
      <c r="BS82" s="42"/>
      <c r="BT82" s="42"/>
      <c r="BU82" s="42"/>
      <c r="BV82" s="42"/>
      <c r="BW82" s="42"/>
      <c r="BX82" s="42"/>
      <c r="BY82" s="42"/>
      <c r="BZ82" s="42"/>
      <c r="CA82" s="42"/>
      <c r="CB82" s="42"/>
      <c r="CC82" s="42"/>
      <c r="CD82" s="42"/>
      <c r="CE82" s="42"/>
      <c r="CF82" s="42"/>
      <c r="CG82" s="42"/>
      <c r="CH82" s="42"/>
      <c r="CI82" s="42"/>
      <c r="CJ82" s="42"/>
      <c r="CK82" s="42"/>
      <c r="CL82" s="42"/>
      <c r="CM82" s="42"/>
      <c r="CN82" s="42"/>
      <c r="CO82" s="42"/>
      <c r="CP82" s="42"/>
      <c r="CQ82" s="42"/>
      <c r="CR82" s="42"/>
      <c r="CS82" s="42"/>
      <c r="CT82" s="42"/>
      <c r="CU82" s="42"/>
      <c r="CV82" s="42"/>
      <c r="CW82" s="42"/>
      <c r="CX82" s="42"/>
      <c r="CY82" s="42"/>
      <c r="CZ82" s="42"/>
      <c r="DA82" s="42"/>
      <c r="DB82" s="42"/>
      <c r="DC82" s="42"/>
      <c r="DD82" s="42"/>
      <c r="DE82" s="42"/>
      <c r="DF82" s="42"/>
      <c r="DG82" s="42"/>
      <c r="DH82" s="42"/>
      <c r="DI82" s="42"/>
      <c r="DJ82" s="42"/>
      <c r="DK82" s="42"/>
      <c r="DL82" s="42"/>
      <c r="DM82" s="42"/>
      <c r="DN82" s="42"/>
      <c r="DO82" s="42"/>
      <c r="DP82" s="42"/>
    </row>
    <row r="83" spans="1:120" s="6" customFormat="1" ht="122.4" customHeight="1">
      <c r="A83" s="28"/>
      <c r="C83" s="56" t="s">
        <v>28</v>
      </c>
      <c r="D83" s="57"/>
      <c r="E83" s="203"/>
      <c r="F83" s="203"/>
      <c r="G83" s="203"/>
      <c r="H83" s="203"/>
      <c r="I83" s="58"/>
      <c r="L83" s="31"/>
      <c r="M83" s="42"/>
      <c r="N83" s="42"/>
      <c r="O83" s="42"/>
      <c r="P83" s="42"/>
      <c r="Q83" s="42"/>
      <c r="R83" s="42"/>
      <c r="S83" s="42"/>
      <c r="T83" s="42"/>
      <c r="U83" s="42"/>
      <c r="V83" s="42"/>
      <c r="W83" s="42"/>
      <c r="X83" s="42"/>
      <c r="Y83" s="42"/>
      <c r="Z83" s="42"/>
      <c r="AA83" s="42"/>
      <c r="AB83" s="42"/>
      <c r="AC83" s="42"/>
      <c r="AD83" s="42"/>
      <c r="AE83" s="42"/>
      <c r="AF83" s="42"/>
      <c r="AG83" s="42"/>
      <c r="AH83" s="42"/>
      <c r="AI83" s="42"/>
      <c r="AJ83" s="42"/>
      <c r="AK83" s="42"/>
      <c r="AL83" s="42"/>
      <c r="AM83" s="42"/>
      <c r="AN83" s="42"/>
      <c r="AO83" s="42"/>
      <c r="AP83" s="42"/>
      <c r="AQ83" s="42"/>
      <c r="AR83" s="42"/>
      <c r="AS83" s="42"/>
      <c r="AT83" s="42"/>
      <c r="AU83" s="42"/>
      <c r="AV83" s="42"/>
      <c r="AW83" s="42"/>
      <c r="AX83" s="42"/>
      <c r="AY83" s="42"/>
      <c r="AZ83" s="42"/>
      <c r="BA83" s="42"/>
      <c r="BB83" s="42"/>
      <c r="BC83" s="42"/>
      <c r="BD83" s="42"/>
      <c r="BE83" s="42"/>
      <c r="BF83" s="42"/>
      <c r="BG83" s="42"/>
      <c r="BH83" s="42"/>
      <c r="BI83" s="42"/>
      <c r="BJ83" s="42"/>
      <c r="BK83" s="42"/>
      <c r="BL83" s="42"/>
      <c r="BM83" s="42"/>
      <c r="BN83" s="42"/>
      <c r="BO83" s="42"/>
      <c r="BP83" s="42"/>
      <c r="BQ83" s="42"/>
      <c r="BR83" s="42"/>
      <c r="BS83" s="42"/>
      <c r="BT83" s="42"/>
      <c r="BU83" s="42"/>
      <c r="BV83" s="42"/>
      <c r="BW83" s="42"/>
      <c r="BX83" s="42"/>
      <c r="BY83" s="42"/>
      <c r="BZ83" s="42"/>
      <c r="CA83" s="42"/>
      <c r="CB83" s="42"/>
      <c r="CC83" s="42"/>
      <c r="CD83" s="42"/>
      <c r="CE83" s="42"/>
      <c r="CF83" s="42"/>
      <c r="CG83" s="42"/>
      <c r="CH83" s="42"/>
      <c r="CI83" s="42"/>
      <c r="CJ83" s="42"/>
      <c r="CK83" s="42"/>
      <c r="CL83" s="42"/>
      <c r="CM83" s="42"/>
      <c r="CN83" s="42"/>
      <c r="CO83" s="42"/>
      <c r="CP83" s="42"/>
      <c r="CQ83" s="42"/>
      <c r="CR83" s="42"/>
      <c r="CS83" s="42"/>
      <c r="CT83" s="42"/>
      <c r="CU83" s="42"/>
      <c r="CV83" s="42"/>
      <c r="CW83" s="42"/>
      <c r="CX83" s="42"/>
      <c r="CY83" s="42"/>
      <c r="CZ83" s="42"/>
      <c r="DA83" s="42"/>
      <c r="DB83" s="42"/>
      <c r="DC83" s="42"/>
      <c r="DD83" s="42"/>
      <c r="DE83" s="42"/>
      <c r="DF83" s="42"/>
      <c r="DG83" s="42"/>
      <c r="DH83" s="42"/>
      <c r="DI83" s="42"/>
      <c r="DJ83" s="42"/>
      <c r="DK83" s="42"/>
      <c r="DL83" s="42"/>
      <c r="DM83" s="42"/>
      <c r="DN83" s="42"/>
      <c r="DO83" s="42"/>
      <c r="DP83" s="42"/>
    </row>
    <row r="84" spans="1:120" s="6" customFormat="1" ht="15.6" thickBot="1">
      <c r="A84" s="32"/>
      <c r="B84" s="75"/>
      <c r="C84" s="34"/>
      <c r="D84" s="34"/>
      <c r="E84" s="34"/>
      <c r="F84" s="34"/>
      <c r="G84" s="34"/>
      <c r="H84" s="33"/>
      <c r="I84" s="33"/>
      <c r="J84" s="33"/>
      <c r="K84" s="33"/>
      <c r="L84" s="35"/>
      <c r="M84" s="42"/>
      <c r="N84" s="42"/>
      <c r="O84" s="42"/>
      <c r="P84" s="42"/>
      <c r="Q84" s="42"/>
      <c r="R84" s="42"/>
      <c r="S84" s="42"/>
      <c r="T84" s="42"/>
      <c r="U84" s="42"/>
      <c r="V84" s="42"/>
      <c r="W84" s="42"/>
      <c r="X84" s="42"/>
      <c r="Y84" s="42"/>
      <c r="Z84" s="42"/>
      <c r="AA84" s="42"/>
      <c r="AB84" s="42"/>
      <c r="AC84" s="42"/>
      <c r="AD84" s="42"/>
      <c r="AE84" s="42"/>
      <c r="AF84" s="42"/>
      <c r="AG84" s="42"/>
      <c r="AH84" s="42"/>
      <c r="AI84" s="42"/>
      <c r="AJ84" s="42"/>
      <c r="AK84" s="42"/>
      <c r="AL84" s="42"/>
      <c r="AM84" s="42"/>
      <c r="AN84" s="42"/>
      <c r="AO84" s="42"/>
      <c r="AP84" s="42"/>
      <c r="AQ84" s="42"/>
      <c r="AR84" s="42"/>
      <c r="AS84" s="42"/>
      <c r="AT84" s="42"/>
      <c r="AU84" s="42"/>
      <c r="AV84" s="42"/>
      <c r="AW84" s="42"/>
      <c r="AX84" s="42"/>
      <c r="AY84" s="42"/>
      <c r="AZ84" s="42"/>
      <c r="BA84" s="42"/>
      <c r="BB84" s="42"/>
      <c r="BC84" s="42"/>
      <c r="BD84" s="42"/>
      <c r="BE84" s="42"/>
      <c r="BF84" s="42"/>
      <c r="BG84" s="42"/>
      <c r="BH84" s="42"/>
      <c r="BI84" s="42"/>
      <c r="BJ84" s="42"/>
      <c r="BK84" s="42"/>
      <c r="BL84" s="42"/>
      <c r="BM84" s="42"/>
      <c r="BN84" s="42"/>
      <c r="BO84" s="42"/>
      <c r="BP84" s="42"/>
      <c r="BQ84" s="42"/>
      <c r="BR84" s="42"/>
      <c r="BS84" s="42"/>
      <c r="BT84" s="42"/>
      <c r="BU84" s="42"/>
      <c r="BV84" s="42"/>
      <c r="BW84" s="42"/>
      <c r="BX84" s="42"/>
      <c r="BY84" s="42"/>
      <c r="BZ84" s="42"/>
      <c r="CA84" s="42"/>
      <c r="CB84" s="42"/>
      <c r="CC84" s="42"/>
      <c r="CD84" s="42"/>
      <c r="CE84" s="42"/>
      <c r="CF84" s="42"/>
      <c r="CG84" s="42"/>
      <c r="CH84" s="42"/>
      <c r="CI84" s="42"/>
      <c r="CJ84" s="42"/>
      <c r="CK84" s="42"/>
      <c r="CL84" s="42"/>
      <c r="CM84" s="42"/>
      <c r="CN84" s="42"/>
      <c r="CO84" s="42"/>
      <c r="CP84" s="42"/>
      <c r="CQ84" s="42"/>
      <c r="CR84" s="42"/>
      <c r="CS84" s="42"/>
      <c r="CT84" s="42"/>
      <c r="CU84" s="42"/>
      <c r="CV84" s="42"/>
      <c r="CW84" s="42"/>
      <c r="CX84" s="42"/>
      <c r="CY84" s="42"/>
      <c r="CZ84" s="42"/>
      <c r="DA84" s="42"/>
      <c r="DB84" s="42"/>
      <c r="DC84" s="42"/>
      <c r="DD84" s="42"/>
      <c r="DE84" s="42"/>
      <c r="DF84" s="42"/>
      <c r="DG84" s="42"/>
      <c r="DH84" s="42"/>
      <c r="DI84" s="42"/>
      <c r="DJ84" s="42"/>
      <c r="DK84" s="42"/>
      <c r="DL84" s="42"/>
      <c r="DM84" s="42"/>
      <c r="DN84" s="42"/>
      <c r="DO84" s="42"/>
      <c r="DP84" s="42"/>
    </row>
    <row r="85" spans="1:120" s="42" customFormat="1" ht="15" customHeight="1">
      <c r="B85" s="46"/>
      <c r="C85" s="46"/>
      <c r="D85" s="46"/>
      <c r="E85" s="46"/>
      <c r="F85" s="46"/>
      <c r="G85" s="46"/>
      <c r="H85" s="46"/>
      <c r="I85" s="46"/>
      <c r="J85" s="46"/>
      <c r="K85" s="46"/>
      <c r="L85" s="47"/>
    </row>
    <row r="86" spans="1:120" s="39" customFormat="1">
      <c r="A86" s="48"/>
    </row>
    <row r="87" spans="1:120" s="39" customFormat="1"/>
    <row r="88" spans="1:120" s="39" customFormat="1"/>
    <row r="89" spans="1:120" s="39" customFormat="1"/>
    <row r="90" spans="1:120" s="39" customFormat="1"/>
    <row r="91" spans="1:120" s="39" customFormat="1"/>
    <row r="92" spans="1:120" s="39" customFormat="1"/>
    <row r="93" spans="1:120" s="39" customFormat="1"/>
    <row r="94" spans="1:120" s="39" customFormat="1"/>
    <row r="95" spans="1:120" s="39" customFormat="1"/>
    <row r="96" spans="1:120" s="39" customFormat="1"/>
    <row r="97" s="39" customFormat="1"/>
    <row r="98" s="39" customFormat="1"/>
    <row r="99" s="39" customFormat="1"/>
    <row r="100" s="39" customFormat="1"/>
    <row r="101" s="39" customFormat="1"/>
    <row r="102" s="39" customFormat="1"/>
    <row r="103" s="39" customFormat="1"/>
    <row r="104" s="39" customFormat="1"/>
    <row r="105" s="39" customFormat="1"/>
    <row r="106" s="39" customFormat="1"/>
    <row r="107" s="39" customFormat="1"/>
    <row r="108" s="39" customFormat="1"/>
    <row r="109" s="39" customFormat="1"/>
    <row r="110" s="39" customFormat="1"/>
    <row r="111" s="39" customFormat="1"/>
    <row r="112" s="39" customFormat="1"/>
    <row r="113" s="39" customFormat="1"/>
    <row r="114" s="39" customFormat="1"/>
    <row r="115" s="39" customFormat="1"/>
    <row r="116" s="39" customFormat="1"/>
    <row r="117" s="39" customFormat="1"/>
    <row r="118" s="39" customFormat="1"/>
    <row r="119" s="39" customFormat="1"/>
    <row r="120" s="39" customFormat="1"/>
    <row r="121" s="39" customFormat="1"/>
    <row r="122" s="39" customFormat="1"/>
    <row r="123" s="39" customFormat="1"/>
    <row r="124" s="39" customFormat="1"/>
    <row r="125" s="39" customFormat="1"/>
    <row r="126" s="39" customFormat="1"/>
    <row r="127" s="39" customFormat="1"/>
    <row r="128" s="39" customFormat="1"/>
    <row r="129" s="39" customFormat="1"/>
    <row r="130" s="39" customFormat="1"/>
    <row r="131" s="39" customFormat="1"/>
    <row r="132" s="39" customFormat="1"/>
    <row r="133" s="39" customFormat="1"/>
    <row r="134" s="39" customFormat="1"/>
    <row r="135" s="39" customFormat="1"/>
    <row r="136" s="39" customFormat="1"/>
    <row r="137" s="39" customFormat="1"/>
    <row r="138" s="39" customFormat="1"/>
    <row r="139" s="39" customFormat="1"/>
    <row r="140" s="39" customFormat="1"/>
    <row r="141" s="39" customFormat="1"/>
    <row r="142" s="39" customFormat="1"/>
    <row r="143" s="39" customFormat="1"/>
    <row r="144" s="39" customFormat="1"/>
    <row r="145" s="39" customFormat="1"/>
    <row r="146" s="39" customFormat="1"/>
    <row r="147" s="39" customFormat="1"/>
    <row r="148" s="39" customFormat="1"/>
    <row r="149" s="39" customFormat="1"/>
    <row r="150" s="39" customFormat="1"/>
    <row r="151" s="39" customFormat="1"/>
    <row r="152" s="39" customFormat="1"/>
    <row r="153" s="39" customFormat="1"/>
    <row r="154" s="39" customFormat="1"/>
    <row r="155" s="39" customFormat="1"/>
    <row r="156" s="39" customFormat="1"/>
    <row r="157" s="39" customFormat="1"/>
    <row r="158" s="39" customFormat="1"/>
    <row r="159" s="39" customFormat="1"/>
    <row r="160" s="39" customFormat="1"/>
    <row r="161" s="39" customFormat="1"/>
    <row r="162" s="39" customFormat="1"/>
    <row r="163" s="39" customFormat="1"/>
    <row r="164" s="39" customFormat="1"/>
    <row r="165" s="39" customFormat="1"/>
    <row r="166" s="39" customFormat="1"/>
    <row r="167" s="39" customFormat="1"/>
    <row r="168" s="39" customFormat="1"/>
    <row r="169" s="39" customFormat="1"/>
    <row r="170" s="39" customFormat="1"/>
    <row r="171" s="39" customFormat="1"/>
    <row r="172" s="39" customFormat="1"/>
    <row r="173" s="39" customFormat="1"/>
    <row r="174" s="39" customFormat="1"/>
    <row r="175" s="39" customFormat="1"/>
    <row r="176" s="39" customFormat="1"/>
    <row r="177" s="39" customFormat="1"/>
    <row r="178" s="39" customFormat="1"/>
    <row r="179" s="39" customFormat="1"/>
    <row r="180" s="39" customFormat="1"/>
    <row r="181" s="39" customFormat="1"/>
    <row r="182" s="39" customFormat="1"/>
    <row r="183" s="39" customFormat="1"/>
    <row r="184" s="39" customFormat="1"/>
    <row r="185" s="39" customFormat="1"/>
    <row r="186" s="39" customFormat="1"/>
    <row r="187" s="39" customFormat="1"/>
    <row r="188" s="39" customFormat="1"/>
    <row r="189" s="39" customFormat="1"/>
    <row r="190" s="39" customFormat="1"/>
    <row r="191" s="39" customFormat="1"/>
    <row r="192" s="39" customFormat="1"/>
    <row r="193" s="39" customFormat="1"/>
    <row r="194" s="39" customFormat="1"/>
    <row r="195" s="39" customFormat="1"/>
    <row r="196" s="39" customFormat="1"/>
    <row r="197" s="39" customFormat="1"/>
    <row r="198" s="39" customFormat="1"/>
    <row r="199" s="39" customFormat="1"/>
    <row r="200" s="39" customFormat="1"/>
    <row r="201" s="39" customFormat="1"/>
    <row r="202" s="39" customFormat="1"/>
    <row r="203" s="39" customFormat="1"/>
    <row r="204" s="39" customFormat="1"/>
    <row r="205" s="39" customFormat="1"/>
    <row r="206" s="39" customFormat="1"/>
    <row r="207" s="39" customFormat="1"/>
    <row r="208" s="39" customFormat="1"/>
    <row r="209" s="39" customFormat="1"/>
    <row r="210" s="39" customFormat="1"/>
    <row r="211" s="39" customFormat="1"/>
    <row r="212" s="39" customFormat="1"/>
    <row r="213" s="39" customFormat="1"/>
    <row r="214" s="39" customFormat="1"/>
    <row r="215" s="39" customFormat="1"/>
    <row r="216" s="39" customFormat="1"/>
  </sheetData>
  <sheetProtection algorithmName="SHA-512" hashValue="Zmey/LmMz6omANMEf+0M0eqCfma8IDXZbp04zlhhz1+DXauZfPAwge18wgqljcAcaRU53LMAMYigI2jO24NRgQ==" saltValue="isovulUr19M0JymXGAo/QA==" spinCount="100000" sheet="1" objects="1" scenarios="1"/>
  <mergeCells count="187">
    <mergeCell ref="C67:D67"/>
    <mergeCell ref="E67:F67"/>
    <mergeCell ref="G67:I67"/>
    <mergeCell ref="C68:D68"/>
    <mergeCell ref="E68:F68"/>
    <mergeCell ref="G68:I68"/>
    <mergeCell ref="A71:K71"/>
    <mergeCell ref="C65:D65"/>
    <mergeCell ref="E65:F65"/>
    <mergeCell ref="G65:I65"/>
    <mergeCell ref="C66:D66"/>
    <mergeCell ref="E66:F66"/>
    <mergeCell ref="G66:I66"/>
    <mergeCell ref="B74:K74"/>
    <mergeCell ref="B75:K75"/>
    <mergeCell ref="C69:D69"/>
    <mergeCell ref="E69:F69"/>
    <mergeCell ref="G69:I69"/>
    <mergeCell ref="A70:K70"/>
    <mergeCell ref="C73:G73"/>
    <mergeCell ref="E83:H83"/>
    <mergeCell ref="D77:G77"/>
    <mergeCell ref="I77:J77"/>
    <mergeCell ref="C63:D63"/>
    <mergeCell ref="E63:F63"/>
    <mergeCell ref="G63:I63"/>
    <mergeCell ref="C64:D64"/>
    <mergeCell ref="E64:F64"/>
    <mergeCell ref="G64:I64"/>
    <mergeCell ref="C61:D61"/>
    <mergeCell ref="E61:F61"/>
    <mergeCell ref="G61:I61"/>
    <mergeCell ref="C62:D62"/>
    <mergeCell ref="E62:F62"/>
    <mergeCell ref="G62:I62"/>
    <mergeCell ref="C59:D59"/>
    <mergeCell ref="E59:F59"/>
    <mergeCell ref="G59:I59"/>
    <mergeCell ref="C60:D60"/>
    <mergeCell ref="E60:F60"/>
    <mergeCell ref="G60:I60"/>
    <mergeCell ref="C57:D57"/>
    <mergeCell ref="E57:F57"/>
    <mergeCell ref="G57:I57"/>
    <mergeCell ref="C58:D58"/>
    <mergeCell ref="E58:F58"/>
    <mergeCell ref="G58:I5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49:D49"/>
    <mergeCell ref="E49:F49"/>
    <mergeCell ref="G49:I49"/>
    <mergeCell ref="C50:D50"/>
    <mergeCell ref="E50:F50"/>
    <mergeCell ref="G50:I50"/>
    <mergeCell ref="C47:D47"/>
    <mergeCell ref="E47:F47"/>
    <mergeCell ref="G47:I47"/>
    <mergeCell ref="C48:D48"/>
    <mergeCell ref="E48:F48"/>
    <mergeCell ref="G48:I48"/>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C40:D40"/>
    <mergeCell ref="C32:D32"/>
    <mergeCell ref="C33:D33"/>
    <mergeCell ref="C34:D34"/>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C30:D30"/>
    <mergeCell ref="C31:D31"/>
    <mergeCell ref="C39:D39"/>
    <mergeCell ref="C35:D35"/>
    <mergeCell ref="E40:F40"/>
    <mergeCell ref="G40:I40"/>
    <mergeCell ref="E39:F39"/>
    <mergeCell ref="G39:I39"/>
    <mergeCell ref="G24:I24"/>
    <mergeCell ref="G25:I25"/>
    <mergeCell ref="E25:F25"/>
    <mergeCell ref="G21:I21"/>
    <mergeCell ref="G23:I23"/>
    <mergeCell ref="G32:I32"/>
    <mergeCell ref="G26:I26"/>
    <mergeCell ref="G27:I27"/>
    <mergeCell ref="G34:I34"/>
    <mergeCell ref="E31:F31"/>
    <mergeCell ref="E32:F32"/>
    <mergeCell ref="G30:I30"/>
    <mergeCell ref="A37:K37"/>
    <mergeCell ref="G22:I22"/>
    <mergeCell ref="E23:F23"/>
    <mergeCell ref="E24:F24"/>
    <mergeCell ref="E26:F26"/>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A7:C7"/>
    <mergeCell ref="K7:L7"/>
    <mergeCell ref="K9:L9"/>
    <mergeCell ref="K10:L10"/>
    <mergeCell ref="A11:L11"/>
    <mergeCell ref="C29:D29"/>
    <mergeCell ref="C21:D21"/>
    <mergeCell ref="C22:D22"/>
    <mergeCell ref="C23:D23"/>
    <mergeCell ref="C24:D24"/>
    <mergeCell ref="C25:D25"/>
    <mergeCell ref="E21:F21"/>
    <mergeCell ref="E22:F22"/>
    <mergeCell ref="I9:J9"/>
    <mergeCell ref="G10:H10"/>
    <mergeCell ref="I10:J10"/>
    <mergeCell ref="C14:I14"/>
    <mergeCell ref="C15:I15"/>
    <mergeCell ref="C10:F10"/>
    <mergeCell ref="A13:L13"/>
    <mergeCell ref="G9:H9"/>
    <mergeCell ref="J17:L17"/>
    <mergeCell ref="A17:H17"/>
    <mergeCell ref="A20:K20"/>
  </mergeCells>
  <dataValidations count="30">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Se indicará INECO o la empresa en la que se haya realizado la experiencia que se indica como similar y donde se deben haber realizado al menos 2 de las funciones indicadas en el punto &quot;1.15.‐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39:I52" xr:uid="{94453F63-D3C5-42EF-8817-9E6E3E186182}"/>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n el número de funciones que se han realizado y que corresponden a las indicadas en el punto &quot;1.15.‐ FUNCIONES ESPECÍFICAS&quot; del anexo específico. Como mínimo debe indicarse 2 funciones. Ejemplo: 1 y 2." sqref="G56:I69" xr:uid="{F930FDFC-2FB4-4232-ADEF-13316986ADDB}"/>
    <dataValidation type="date" allowBlank="1" showInputMessage="1" showErrorMessage="1" errorTitle="Fecha fuera de plazo" error="Las fechas deben estar comprendidas entre el 13/06/2023 y el 12/06/2026 y no deben solaparse las distintas etapas." prompt="La fecha inicial debe ser 13/06/2023 o posterior y no se podrán solapar etapas en las mismas fechas." sqref="A39:A52 A22:A35" xr:uid="{922AE133-101B-43B9-98EB-7E3D05E06BAC}">
      <formula1>45090</formula1>
      <formula2>46185</formula2>
    </dataValidation>
    <dataValidation type="date" allowBlank="1" showInputMessage="1" showErrorMessage="1" errorTitle="Fecha fuera de plazo" error="Las fechas deben estar comprendidas entre el 13/06/2023 y el 12/06/2026 y no deben solaparse las distintas etapas." prompt="Si actualmente está como trabajador en INECO la fecha final será 12/06/2026 y no se podrán solapar etapas en las mismas fechas." sqref="B39:B52 B22:B35" xr:uid="{A387ABDC-91CB-4972-B609-9D96E1B9F4C5}">
      <formula1>45090</formula1>
      <formula2>46185</formula2>
    </dataValidation>
    <dataValidation type="date" allowBlank="1" showInputMessage="1" showErrorMessage="1" errorTitle="Fecha fuera de plazo" error="Las fechas deben estar comprendidas entre el 13/06/2021 y el 12/06/2026 y no deben solaparse las distintas etapas." prompt="La fecha inicial debe ser 13/06/2021 o posterior y no se podrán solapar etapas en las mismas fechas." sqref="A56:A69" xr:uid="{1692C640-6509-48BD-A29F-FDF999F091F9}">
      <formula1>44360</formula1>
      <formula2>46185</formula2>
    </dataValidation>
    <dataValidation type="date" allowBlank="1" showInputMessage="1" showErrorMessage="1" errorTitle="Fecha fuera de plazo" error="Las fechas deben estar comprendidas entre el 13/06/2021 y el 12/06/2026 y no deben solaparse las distintas etapas." prompt="Si actualmente está como trabajador en INECO la fecha final será 12/06/2026 y no se podrán solapar etapas en las mismas fechas." sqref="B56:B69" xr:uid="{58D1D13F-CC37-4FA0-BB67-58688F408E43}">
      <formula1>44360</formula1>
      <formula2>46185</formula2>
    </dataValidation>
    <dataValidation allowBlank="1" showInputMessage="1" showErrorMessage="1" prompt="Se indicará exactamente el puesto realizado en INECO, tal y como figura en el histórico de contratación." sqref="E22:F35" xr:uid="{062E13C4-8215-4F3E-96B8-EB17EAA4C8E2}"/>
    <dataValidation allowBlank="1" showInputMessage="1" showErrorMessage="1" errorTitle="Fecha" error="(generada de forma automática)" promptTitle="Fecha" prompt="(generada de forma automática)" sqref="I77:J77" xr:uid="{635A8483-DEB2-474D-80F7-6385605D28F6}"/>
    <dataValidation allowBlank="1" showInputMessage="1" showErrorMessage="1" errorTitle="Localización" error="(Indicar la ciudad en la que se firma)" promptTitle="Localización" prompt="(Indicar la ciudad en la que se firma)" sqref="D77:G77"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83:H83" xr:uid="{623C9639-5C5E-4505-BFBD-B547707E2286}"/>
    <dataValidation allowBlank="1" showInputMessage="1" showErrorMessage="1" promptTitle="DNI" prompt="(Indicar número de DNI/NIE con letra/s)" sqref="I73" xr:uid="{B12706B4-3FE0-4121-A9EF-505BABC7EF6B}"/>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sheetData>
    <row r="1" spans="1:1">
      <c r="A1" s="36" t="s">
        <v>38</v>
      </c>
    </row>
    <row r="2" spans="1:1">
      <c r="A2" s="36" t="s">
        <v>39</v>
      </c>
    </row>
    <row r="5" spans="1:1">
      <c r="A5" t="s">
        <v>58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TRO26 B3</vt:lpstr>
      <vt:lpstr>Declaración responsable</vt:lpstr>
      <vt:lpstr>Hoja1</vt:lpstr>
      <vt:lpstr>'Declaración responsable'!Área_de_impresión</vt:lpstr>
      <vt:lpstr>'TRO26 B3'!Área_de_impresión</vt:lpstr>
      <vt:lpstr>listado</vt:lpstr>
      <vt:lpstr>'TRO26 B3'!Títulos_a_imprimir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Manuel Garrido San José</cp:lastModifiedBy>
  <cp:lastPrinted>2026-03-17T09:59:37Z</cp:lastPrinted>
  <dcterms:created xsi:type="dcterms:W3CDTF">2022-04-04T08:15:52Z</dcterms:created>
  <dcterms:modified xsi:type="dcterms:W3CDTF">2026-05-29T07:33:05Z</dcterms:modified>
</cp:coreProperties>
</file>